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potecas" sheetId="1" state="visible" r:id="rId1"/>
    <sheet xmlns:r="http://schemas.openxmlformats.org/officeDocument/2006/relationships" name="Flujos_TAE" sheetId="2" state="visible" r:id="rId2"/>
    <sheet xmlns:r="http://schemas.openxmlformats.org/officeDocument/2006/relationships" name="Resumen" sheetId="3" state="visible" r:id="rId3"/>
    <sheet xmlns:r="http://schemas.openxmlformats.org/officeDocument/2006/relationships" name="Instruccion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#.##0,00 &quot;€&quot;"/>
    <numFmt numFmtId="166" formatCode="0,00%"/>
    <numFmt numFmtId="167" formatCode="DD/MM/YYYY"/>
  </numFmts>
  <fonts count="5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1"/>
    </font>
    <font>
      <i val="1"/>
      <color rgb="00475569"/>
      <sz val="10"/>
    </font>
    <font>
      <b val="1"/>
    </font>
  </fonts>
  <fills count="6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/>
    </xf>
    <xf numFmtId="165" fontId="0" fillId="3" borderId="1" applyAlignment="1" pivotButton="0" quotePrefix="0" xfId="0">
      <alignment horizontal="left" vertical="center"/>
    </xf>
    <xf numFmtId="166" fontId="0" fillId="4" borderId="1" applyAlignment="1" pivotButton="0" quotePrefix="0" xfId="0">
      <alignment horizontal="left" vertical="center"/>
    </xf>
    <xf numFmtId="167" fontId="0" fillId="3" borderId="1" applyAlignment="1" pivotButton="0" quotePrefix="0" xfId="0">
      <alignment horizontal="left" vertical="center"/>
    </xf>
    <xf numFmtId="166" fontId="0" fillId="3" borderId="1" applyAlignment="1" pivotButton="0" quotePrefix="0" xfId="0">
      <alignment horizontal="left" vertical="center"/>
    </xf>
    <xf numFmtId="165" fontId="0" fillId="4" borderId="1" applyAlignment="1" pivotButton="0" quotePrefix="0" xfId="0">
      <alignment horizontal="left" vertical="center"/>
    </xf>
    <xf numFmtId="0" fontId="0" fillId="4" borderId="1" applyAlignment="1" pivotButton="0" quotePrefix="0" xfId="0">
      <alignment horizontal="left" vertical="center"/>
    </xf>
    <xf numFmtId="166" fontId="0" fillId="0" borderId="1" applyAlignment="1" pivotButton="0" quotePrefix="0" xfId="0">
      <alignment horizontal="left" vertical="center"/>
    </xf>
    <xf numFmtId="165" fontId="0" fillId="0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/>
    </xf>
    <xf numFmtId="0" fontId="3" fillId="0" borderId="0" pivotButton="0" quotePrefix="0" xfId="0"/>
    <xf numFmtId="0" fontId="2" fillId="5" borderId="0" pivotButton="0" quotePrefix="0" xfId="0"/>
    <xf numFmtId="0" fontId="0" fillId="0" borderId="1" pivotButton="0" quotePrefix="0" xfId="0"/>
    <xf numFmtId="167" fontId="0" fillId="0" borderId="1" pivotButton="0" quotePrefix="0" xfId="0"/>
    <xf numFmtId="165" fontId="0" fillId="0" borderId="1" pivotButton="0" quotePrefix="0" xfId="0"/>
    <xf numFmtId="165" fontId="0" fillId="4" borderId="1" pivotButton="0" quotePrefix="0" xfId="0"/>
    <xf numFmtId="0" fontId="0" fillId="4" borderId="1" pivotButton="0" quotePrefix="0" xfId="0"/>
    <xf numFmtId="165" fontId="4" fillId="4" borderId="1" pivotButton="0" quotePrefix="0" xfId="0"/>
    <xf numFmtId="165" fontId="4" fillId="0" borderId="1" pivotButton="0" quotePrefix="0" xfId="0"/>
    <xf numFmtId="166" fontId="4" fillId="0" borderId="1" pivotButton="0" quotePrefix="0" xfId="0"/>
    <xf numFmtId="166" fontId="4" fillId="4" borderId="1" pivotButton="0" quotePrefix="0" xfId="0"/>
    <xf numFmtId="1" fontId="4" fillId="0" borderId="1" pivotButton="0" quotePrefix="0" xfId="0"/>
    <xf numFmtId="0" fontId="2" fillId="5" borderId="1" applyAlignment="1" pivotButton="0" quotePrefix="0" xfId="0">
      <alignment horizontal="center" vertical="center" wrapText="1"/>
    </xf>
    <xf numFmtId="166" fontId="0" fillId="4" borderId="1" pivotButton="0" quotePrefix="0" xfId="0"/>
    <xf numFmtId="166" fontId="0" fillId="0" borderId="1" pivotButton="0" quotePrefix="0" xfId="0"/>
    <xf numFmtId="0" fontId="4" fillId="4" borderId="1" pivotButton="0" quotePrefix="0" xfId="0"/>
    <xf numFmtId="0" fontId="0" fillId="4" borderId="1" applyAlignment="1" pivotButton="0" quotePrefix="0" xfId="0">
      <alignment vertical="top" wrapText="1"/>
    </xf>
    <xf numFmtId="0" fontId="4" fillId="0" borderId="1" pivotButton="0" quotePrefix="0" xfId="0"/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dxfs count="2">
    <dxf>
      <font>
        <b val="1"/>
        <color rgb="0016A34A"/>
      </font>
      <fill>
        <patternFill patternType="solid">
          <fgColor rgb="00DCFCE7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TAE publicada vs TAE real por entidad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'Resumen'!D14</f>
            </strRef>
          </tx>
          <spPr>
            <a:solidFill xmlns:a="http://schemas.openxmlformats.org/drawingml/2006/main">
              <a:srgbClr val="94A3B8"/>
            </a:solidFill>
            <a:ln xmlns:a="http://schemas.openxmlformats.org/drawingml/2006/main">
              <a:prstDash val="solid"/>
            </a:ln>
          </spPr>
          <cat>
            <numRef>
              <f>'Resumen'!$A$15:$A$22</f>
            </numRef>
          </cat>
          <val>
            <numRef>
              <f>'Resumen'!$D$15:$D$22</f>
            </numRef>
          </val>
        </ser>
        <ser>
          <idx val="1"/>
          <order val="1"/>
          <tx>
            <strRef>
              <f>'Resumen'!E14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'Resumen'!$A$15:$A$22</f>
            </numRef>
          </cat>
          <val>
            <numRef>
              <f>'Resumen'!$E$15:$E$22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numFmt formatCode="0,00%" sourceLinked="0"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Coste mensual total por operación (€)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'Resumen'!G14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'Resumen'!$A$15:$A$22</f>
            </numRef>
          </cat>
          <val>
            <numRef>
              <f>'Resumen'!$G$15:$G$22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por tipo de hipoteca</a:t>
            </a:r>
          </a:p>
        </rich>
      </tx>
    </title>
    <plotArea>
      <pieChart>
        <varyColors val="1"/>
        <ser>
          <idx val="0"/>
          <order val="0"/>
          <tx>
            <strRef>
              <f>'Resumen'!E3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'Resumen'!$D$4:$D$6</f>
            </numRef>
          </cat>
          <val>
            <numRef>
              <f>'Resumen'!$E$4:$E$6</f>
            </numRef>
          </val>
        </ser>
        <dLbls>
          <showVal val="1"/>
        </dLbls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24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24</row>
      <rowOff>0</rowOff>
    </from>
    <ext cx="504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43</row>
      <rowOff>0</rowOff>
    </from>
    <ext cx="432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12"/>
  <sheetViews>
    <sheetView workbookViewId="0">
      <pane xSplit="2" ySplit="2" topLeftCell="C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6" customWidth="1" min="2" max="2"/>
    <col width="20" customWidth="1" min="3" max="3"/>
    <col width="12" customWidth="1" min="4" max="4"/>
    <col width="30" customWidth="1" min="5" max="5"/>
    <col width="24" customWidth="1" min="6" max="6"/>
    <col width="13" customWidth="1" min="7" max="7"/>
    <col width="15" customWidth="1" min="8" max="8"/>
    <col width="15" customWidth="1" min="9" max="9"/>
    <col width="12" customWidth="1" min="10" max="10"/>
    <col width="10" customWidth="1" min="11" max="11"/>
    <col width="13" customWidth="1" min="12" max="12"/>
    <col width="12" customWidth="1" min="13" max="13"/>
    <col width="12" customWidth="1" min="14" max="14"/>
    <col width="12" customWidth="1" min="15" max="15"/>
    <col width="13" customWidth="1" min="16" max="16"/>
    <col width="11" customWidth="1" min="17" max="17"/>
    <col width="12" customWidth="1" min="18" max="18"/>
    <col width="13" customWidth="1" min="19" max="19"/>
    <col width="13" customWidth="1" min="20" max="20"/>
    <col width="14" customWidth="1" min="21" max="21"/>
    <col width="15" customWidth="1" min="22" max="22"/>
    <col width="14" customWidth="1" min="23" max="23"/>
    <col width="14" customWidth="1" min="24" max="24"/>
    <col width="14" customWidth="1" min="25" max="25"/>
    <col width="15" customWidth="1" min="26" max="26"/>
    <col width="13" customWidth="1" min="27" max="27"/>
    <col width="13" customWidth="1" min="28" max="28"/>
    <col width="13" customWidth="1" min="29" max="29"/>
    <col width="11" customWidth="1" min="30" max="30"/>
  </cols>
  <sheetData>
    <row r="1" ht="26" customHeight="1">
      <c r="A1" s="1" t="inlineStr">
        <is>
          <t>CÁLCULO DE LA TAE REAL DE HIPOTECAS — OPERACIONES 2026</t>
        </is>
      </c>
    </row>
    <row r="2" ht="42" customHeight="1">
      <c r="A2" s="2" t="inlineStr">
        <is>
          <t>ID operación</t>
        </is>
      </c>
      <c r="B2" s="2" t="inlineStr">
        <is>
          <t>Entidad financiera</t>
        </is>
      </c>
      <c r="C2" s="2" t="inlineStr">
        <is>
          <t>Cliente</t>
        </is>
      </c>
      <c r="D2" s="2" t="inlineStr">
        <is>
          <t>NIF</t>
        </is>
      </c>
      <c r="E2" s="2" t="inlineStr">
        <is>
          <t>Dirección del inmueble</t>
        </is>
      </c>
      <c r="F2" s="2" t="inlineStr">
        <is>
          <t>Referencia catastral</t>
        </is>
      </c>
      <c r="G2" s="2" t="inlineStr">
        <is>
          <t>Tipo de hipoteca</t>
        </is>
      </c>
      <c r="H2" s="2" t="inlineStr">
        <is>
          <t>Precio compraventa (€)</t>
        </is>
      </c>
      <c r="I2" s="2" t="inlineStr">
        <is>
          <t>Importe financiado (€)</t>
        </is>
      </c>
      <c r="J2" s="2" t="inlineStr">
        <is>
          <t>% financiación</t>
        </is>
      </c>
      <c r="K2" s="2" t="inlineStr">
        <is>
          <t>Plazo (años)</t>
        </is>
      </c>
      <c r="L2" s="2" t="inlineStr">
        <is>
          <t>Fecha de firma</t>
        </is>
      </c>
      <c r="M2" s="2" t="inlineStr">
        <is>
          <t>Tipo nominal inicial (%)</t>
        </is>
      </c>
      <c r="N2" s="2" t="inlineStr">
        <is>
          <t>Diferencial (%)</t>
        </is>
      </c>
      <c r="O2" s="2" t="inlineStr">
        <is>
          <t>Euríbor referencia (%)</t>
        </is>
      </c>
      <c r="P2" s="2" t="inlineStr">
        <is>
          <t>Comisión apertura (€)</t>
        </is>
      </c>
      <c r="Q2" s="2" t="inlineStr">
        <is>
          <t>Tasación (€)</t>
        </is>
      </c>
      <c r="R2" s="2" t="inlineStr">
        <is>
          <t>Gastos gestoría (€)</t>
        </is>
      </c>
      <c r="S2" s="2" t="inlineStr">
        <is>
          <t>Seguro hogar anual (€)</t>
        </is>
      </c>
      <c r="T2" s="2" t="inlineStr">
        <is>
          <t>Seguro vida anual (€)</t>
        </is>
      </c>
      <c r="U2" s="2" t="inlineStr">
        <is>
          <t>Comisión mantenimiento anual (€)</t>
        </is>
      </c>
      <c r="V2" s="2" t="inlineStr">
        <is>
          <t>Otros productos vinculados anuales (€)</t>
        </is>
      </c>
      <c r="W2" s="2" t="inlineStr">
        <is>
          <t>Cuota hipotecaria mensual (€)</t>
        </is>
      </c>
      <c r="X2" s="2" t="inlineStr">
        <is>
          <t>Coste mensual total (€)</t>
        </is>
      </c>
      <c r="Y2" s="2" t="inlineStr">
        <is>
          <t>Costes iniciales financiados (€)</t>
        </is>
      </c>
      <c r="Z2" s="2" t="inlineStr">
        <is>
          <t>Costes iniciales no financiados (€)</t>
        </is>
      </c>
      <c r="AA2" s="2" t="inlineStr">
        <is>
          <t>TAE nominal publicada (%)</t>
        </is>
      </c>
      <c r="AB2" s="2" t="inlineStr">
        <is>
          <t>TAE real calculada (%)</t>
        </is>
      </c>
      <c r="AC2" s="2" t="inlineStr">
        <is>
          <t>Diferencia TAE (p.p.)</t>
        </is>
      </c>
      <c r="AD2" s="2" t="inlineStr">
        <is>
          <t>Estado</t>
        </is>
      </c>
    </row>
    <row r="3">
      <c r="A3" s="3" t="inlineStr">
        <is>
          <t>HIP-2026-001</t>
        </is>
      </c>
      <c r="B3" s="3" t="inlineStr">
        <is>
          <t>CaixaBank</t>
        </is>
      </c>
      <c r="C3" s="3" t="inlineStr">
        <is>
          <t>María García López</t>
        </is>
      </c>
      <c r="D3" s="3" t="inlineStr">
        <is>
          <t>48291736K</t>
        </is>
      </c>
      <c r="E3" s="3" t="inlineStr">
        <is>
          <t>Calle Mayor 12, 3ºB, Madrid</t>
        </is>
      </c>
      <c r="F3" s="3" t="inlineStr">
        <is>
          <t>5872028VK5872G0001TR</t>
        </is>
      </c>
      <c r="G3" s="3" t="inlineStr">
        <is>
          <t>Fija</t>
        </is>
      </c>
      <c r="H3" s="4" t="n">
        <v>225000</v>
      </c>
      <c r="I3" s="4" t="n">
        <v>180000</v>
      </c>
      <c r="J3" s="5">
        <f>IFERROR(I3/H3,0)</f>
        <v/>
      </c>
      <c r="K3" s="3" t="n">
        <v>25</v>
      </c>
      <c r="L3" s="6" t="n">
        <v>46037</v>
      </c>
      <c r="M3" s="7" t="n">
        <v>0.0285</v>
      </c>
      <c r="N3" s="7" t="n"/>
      <c r="O3" s="7" t="n"/>
      <c r="P3" s="4" t="n">
        <v>950</v>
      </c>
      <c r="Q3" s="4" t="n">
        <v>425</v>
      </c>
      <c r="R3" s="4" t="n">
        <v>320</v>
      </c>
      <c r="S3" s="4" t="n">
        <v>245</v>
      </c>
      <c r="T3" s="4" t="n">
        <v>180</v>
      </c>
      <c r="U3" s="4" t="n">
        <v>60</v>
      </c>
      <c r="V3" s="4" t="n">
        <v>150</v>
      </c>
      <c r="W3" s="8">
        <f>IF(G3="Fija",PMT(M3/12,K3*12,-I3),PMT((N3+O3)/12,K3*12,-I3))</f>
        <v/>
      </c>
      <c r="X3" s="8">
        <f>W3+(S3+T3+U3+V3)/12</f>
        <v/>
      </c>
      <c r="Y3" s="4" t="n">
        <v>0</v>
      </c>
      <c r="Z3" s="8">
        <f>P3+Q3+R3</f>
        <v/>
      </c>
      <c r="AA3" s="7" t="n">
        <v>0.0305</v>
      </c>
      <c r="AB3" s="5">
        <f>IFERROR((1+IRR(Flujos_TAE!B3:B363))^12-1,AA3)</f>
        <v/>
      </c>
      <c r="AC3" s="5">
        <f>AB3-AA3</f>
        <v/>
      </c>
      <c r="AD3" s="9">
        <f>IF(AB3&gt;AA3+0.005,"Revisar",IF(AB3&lt;AA3-0.005,"Revisar","Correcta"))</f>
        <v/>
      </c>
    </row>
    <row r="4">
      <c r="A4" s="3" t="inlineStr">
        <is>
          <t>HIP-2026-002</t>
        </is>
      </c>
      <c r="B4" s="3" t="inlineStr">
        <is>
          <t>Banco Santander</t>
        </is>
      </c>
      <c r="C4" s="3" t="inlineStr">
        <is>
          <t>Antonio López Pérez</t>
        </is>
      </c>
      <c r="D4" s="3" t="inlineStr">
        <is>
          <t>39512784J</t>
        </is>
      </c>
      <c r="E4" s="3" t="inlineStr">
        <is>
          <t>Av. Diagonal 405, 2ºA, Barcelona</t>
        </is>
      </c>
      <c r="F4" s="3" t="inlineStr">
        <is>
          <t>9362041DF3806E0002XY</t>
        </is>
      </c>
      <c r="G4" s="3" t="inlineStr">
        <is>
          <t>Variable</t>
        </is>
      </c>
      <c r="H4" s="4" t="n">
        <v>300000</v>
      </c>
      <c r="I4" s="4" t="n">
        <v>240000</v>
      </c>
      <c r="J4" s="10">
        <f>IFERROR(I4/H4,0)</f>
        <v/>
      </c>
      <c r="K4" s="3" t="n">
        <v>30</v>
      </c>
      <c r="L4" s="6" t="n">
        <v>46056</v>
      </c>
      <c r="M4" s="7" t="n"/>
      <c r="N4" s="7" t="n">
        <v>0.0069</v>
      </c>
      <c r="O4" s="7" t="n">
        <v>0.0252</v>
      </c>
      <c r="P4" s="4" t="n">
        <v>1200</v>
      </c>
      <c r="Q4" s="4" t="n">
        <v>510</v>
      </c>
      <c r="R4" s="4" t="n">
        <v>380</v>
      </c>
      <c r="S4" s="4" t="n">
        <v>265</v>
      </c>
      <c r="T4" s="4" t="n">
        <v>310</v>
      </c>
      <c r="U4" s="4" t="n">
        <v>75</v>
      </c>
      <c r="V4" s="4" t="n">
        <v>240</v>
      </c>
      <c r="W4" s="11">
        <f>IF(G4="Fija",PMT(M4/12,K4*12,-I4),PMT((N4+O4)/12,K4*12,-I4))</f>
        <v/>
      </c>
      <c r="X4" s="11">
        <f>W4+(S4+T4+U4+V4)/12</f>
        <v/>
      </c>
      <c r="Y4" s="4" t="n">
        <v>500</v>
      </c>
      <c r="Z4" s="11">
        <f>P4+Q4+R4</f>
        <v/>
      </c>
      <c r="AA4" s="7" t="n">
        <v>0.0341</v>
      </c>
      <c r="AB4" s="10">
        <f>IFERROR((1+IRR(Flujos_TAE!C3:C363))^12-1,AA4)</f>
        <v/>
      </c>
      <c r="AC4" s="10">
        <f>AB4-AA4</f>
        <v/>
      </c>
      <c r="AD4" s="12">
        <f>IF(AB4&gt;AA4+0.005,"Revisar",IF(AB4&lt;AA4-0.005,"Revisar","Correcta"))</f>
        <v/>
      </c>
    </row>
    <row r="5">
      <c r="A5" s="3" t="inlineStr">
        <is>
          <t>HIP-2026-003</t>
        </is>
      </c>
      <c r="B5" s="3" t="inlineStr">
        <is>
          <t>BBVA</t>
        </is>
      </c>
      <c r="C5" s="3" t="inlineStr">
        <is>
          <t>Carmen Ruiz Sánchez</t>
        </is>
      </c>
      <c r="D5" s="3" t="inlineStr">
        <is>
          <t>51834267M</t>
        </is>
      </c>
      <c r="E5" s="3" t="inlineStr">
        <is>
          <t>Calle Sierpes 8, 1ºC, Sevilla</t>
        </is>
      </c>
      <c r="F5" s="3" t="inlineStr">
        <is>
          <t>3184907YJ3138S0003GH</t>
        </is>
      </c>
      <c r="G5" s="3" t="inlineStr">
        <is>
          <t>Mixta</t>
        </is>
      </c>
      <c r="H5" s="4" t="n">
        <v>195000</v>
      </c>
      <c r="I5" s="4" t="n">
        <v>155000</v>
      </c>
      <c r="J5" s="5">
        <f>IFERROR(I5/H5,0)</f>
        <v/>
      </c>
      <c r="K5" s="3" t="n">
        <v>25</v>
      </c>
      <c r="L5" s="6" t="n">
        <v>46080</v>
      </c>
      <c r="M5" s="7" t="n"/>
      <c r="N5" s="7" t="n">
        <v>0.0059</v>
      </c>
      <c r="O5" s="7" t="n">
        <v>0.0252</v>
      </c>
      <c r="P5" s="4" t="n">
        <v>800</v>
      </c>
      <c r="Q5" s="4" t="n">
        <v>390</v>
      </c>
      <c r="R5" s="4" t="n">
        <v>300</v>
      </c>
      <c r="S5" s="4" t="n">
        <v>220</v>
      </c>
      <c r="T5" s="4" t="n">
        <v>150</v>
      </c>
      <c r="U5" s="4" t="n">
        <v>50</v>
      </c>
      <c r="V5" s="4" t="n">
        <v>120</v>
      </c>
      <c r="W5" s="8">
        <f>IF(G5="Fija",PMT(M5/12,K5*12,-I5),PMT((N5+O5)/12,K5*12,-I5))</f>
        <v/>
      </c>
      <c r="X5" s="8">
        <f>W5+(S5+T5+U5+V5)/12</f>
        <v/>
      </c>
      <c r="Y5" s="4" t="n">
        <v>0</v>
      </c>
      <c r="Z5" s="8">
        <f>P5+Q5+R5</f>
        <v/>
      </c>
      <c r="AA5" s="7" t="n">
        <v>0.0302</v>
      </c>
      <c r="AB5" s="5">
        <f>IFERROR((1+IRR(Flujos_TAE!D3:D363))^12-1,AA5)</f>
        <v/>
      </c>
      <c r="AC5" s="5">
        <f>AB5-AA5</f>
        <v/>
      </c>
      <c r="AD5" s="9">
        <f>IF(AB5&gt;AA5+0.005,"Revisar",IF(AB5&lt;AA5-0.005,"Revisar","Correcta"))</f>
        <v/>
      </c>
    </row>
    <row r="6">
      <c r="A6" s="3" t="inlineStr">
        <is>
          <t>HIP-2026-004</t>
        </is>
      </c>
      <c r="B6" s="3" t="inlineStr">
        <is>
          <t>CaixaBank</t>
        </is>
      </c>
      <c r="C6" s="3" t="inlineStr">
        <is>
          <t>José Martínez Gil</t>
        </is>
      </c>
      <c r="D6" s="3" t="inlineStr">
        <is>
          <t>27495613B</t>
        </is>
      </c>
      <c r="E6" s="3" t="inlineStr">
        <is>
          <t>Calle Colón 22, 5ºD, Valencia</t>
        </is>
      </c>
      <c r="F6" s="3" t="inlineStr">
        <is>
          <t>4620105YJ4642H0004PJ</t>
        </is>
      </c>
      <c r="G6" s="3" t="inlineStr">
        <is>
          <t>Fija</t>
        </is>
      </c>
      <c r="H6" s="4" t="n">
        <v>265000</v>
      </c>
      <c r="I6" s="4" t="n">
        <v>210000</v>
      </c>
      <c r="J6" s="10">
        <f>IFERROR(I6/H6,0)</f>
        <v/>
      </c>
      <c r="K6" s="3" t="n">
        <v>28</v>
      </c>
      <c r="L6" s="6" t="n">
        <v>46093</v>
      </c>
      <c r="M6" s="7" t="n">
        <v>0.0265</v>
      </c>
      <c r="N6" s="7" t="n"/>
      <c r="O6" s="7" t="n"/>
      <c r="P6" s="4" t="n">
        <v>1050</v>
      </c>
      <c r="Q6" s="4" t="n">
        <v>460</v>
      </c>
      <c r="R6" s="4" t="n">
        <v>350</v>
      </c>
      <c r="S6" s="4" t="n">
        <v>250</v>
      </c>
      <c r="T6" s="4" t="n">
        <v>290</v>
      </c>
      <c r="U6" s="4" t="n">
        <v>70</v>
      </c>
      <c r="V6" s="4" t="n">
        <v>190</v>
      </c>
      <c r="W6" s="11">
        <f>IF(G6="Fija",PMT(M6/12,K6*12,-I6),PMT((N6+O6)/12,K6*12,-I6))</f>
        <v/>
      </c>
      <c r="X6" s="11">
        <f>W6+(S6+T6+U6+V6)/12</f>
        <v/>
      </c>
      <c r="Y6" s="4" t="n">
        <v>600</v>
      </c>
      <c r="Z6" s="11">
        <f>P6+Q6+R6</f>
        <v/>
      </c>
      <c r="AA6" s="7" t="n">
        <v>0.0294</v>
      </c>
      <c r="AB6" s="10">
        <f>IFERROR((1+IRR(Flujos_TAE!E3:E363))^12-1,AA6)</f>
        <v/>
      </c>
      <c r="AC6" s="10">
        <f>AB6-AA6</f>
        <v/>
      </c>
      <c r="AD6" s="12">
        <f>IF(AB6&gt;AA6+0.005,"Revisar",IF(AB6&lt;AA6-0.005,"Revisar","Correcta"))</f>
        <v/>
      </c>
    </row>
    <row r="7">
      <c r="A7" s="3" t="inlineStr">
        <is>
          <t>HIP-2026-005</t>
        </is>
      </c>
      <c r="B7" s="3" t="inlineStr">
        <is>
          <t>Unicaja</t>
        </is>
      </c>
      <c r="C7" s="3" t="inlineStr">
        <is>
          <t>Laura Fernández Ruiz</t>
        </is>
      </c>
      <c r="D7" s="3" t="inlineStr">
        <is>
          <t>61273849T</t>
        </is>
      </c>
      <c r="E7" s="3" t="inlineStr">
        <is>
          <t>Calle Larios 5, 4ºA, Málaga</t>
        </is>
      </c>
      <c r="F7" s="3" t="inlineStr">
        <is>
          <t>2901738YJ2901F0005QL</t>
        </is>
      </c>
      <c r="G7" s="3" t="inlineStr">
        <is>
          <t>Variable</t>
        </is>
      </c>
      <c r="H7" s="4" t="n">
        <v>165000</v>
      </c>
      <c r="I7" s="4" t="n">
        <v>132000</v>
      </c>
      <c r="J7" s="5">
        <f>IFERROR(I7/H7,0)</f>
        <v/>
      </c>
      <c r="K7" s="3" t="n">
        <v>22</v>
      </c>
      <c r="L7" s="6" t="n">
        <v>46120</v>
      </c>
      <c r="M7" s="7" t="n"/>
      <c r="N7" s="7" t="n">
        <v>0.0075</v>
      </c>
      <c r="O7" s="7" t="n">
        <v>0.0248</v>
      </c>
      <c r="P7" s="4" t="n">
        <v>700</v>
      </c>
      <c r="Q7" s="4" t="n">
        <v>340</v>
      </c>
      <c r="R7" s="4" t="n">
        <v>260</v>
      </c>
      <c r="S7" s="4" t="n">
        <v>200</v>
      </c>
      <c r="T7" s="4" t="n">
        <v>120</v>
      </c>
      <c r="U7" s="4" t="n">
        <v>40</v>
      </c>
      <c r="V7" s="4" t="n">
        <v>90</v>
      </c>
      <c r="W7" s="8">
        <f>IF(G7="Fija",PMT(M7/12,K7*12,-I7),PMT((N7+O7)/12,K7*12,-I7))</f>
        <v/>
      </c>
      <c r="X7" s="8">
        <f>W7+(S7+T7+U7+V7)/12</f>
        <v/>
      </c>
      <c r="Y7" s="4" t="n">
        <v>0</v>
      </c>
      <c r="Z7" s="8">
        <f>P7+Q7+R7</f>
        <v/>
      </c>
      <c r="AA7" s="7" t="n">
        <v>0.0328</v>
      </c>
      <c r="AB7" s="5">
        <f>IFERROR((1+IRR(Flujos_TAE!F3:F363))^12-1,AA7)</f>
        <v/>
      </c>
      <c r="AC7" s="5">
        <f>AB7-AA7</f>
        <v/>
      </c>
      <c r="AD7" s="9">
        <f>IF(AB7&gt;AA7+0.005,"Revisar",IF(AB7&lt;AA7-0.005,"Revisar","Correcta"))</f>
        <v/>
      </c>
    </row>
    <row r="8">
      <c r="A8" s="3" t="inlineStr">
        <is>
          <t>HIP-2026-006</t>
        </is>
      </c>
      <c r="B8" s="3" t="inlineStr">
        <is>
          <t>Ibercaja</t>
        </is>
      </c>
      <c r="C8" s="3" t="inlineStr">
        <is>
          <t>Manuel Sánchez Ortega</t>
        </is>
      </c>
      <c r="D8" s="3" t="inlineStr">
        <is>
          <t>15847362W</t>
        </is>
      </c>
      <c r="E8" s="3" t="inlineStr">
        <is>
          <t>Paseo Independencia 14, 2ºB, Zaragoza</t>
        </is>
      </c>
      <c r="F8" s="3" t="inlineStr">
        <is>
          <t>5008014YJ5008N0006RW</t>
        </is>
      </c>
      <c r="G8" s="3" t="inlineStr">
        <is>
          <t>Mixta</t>
        </is>
      </c>
      <c r="H8" s="4" t="n">
        <v>248000</v>
      </c>
      <c r="I8" s="4" t="n">
        <v>198000</v>
      </c>
      <c r="J8" s="10">
        <f>IFERROR(I8/H8,0)</f>
        <v/>
      </c>
      <c r="K8" s="3" t="n">
        <v>30</v>
      </c>
      <c r="L8" s="6" t="n">
        <v>46141</v>
      </c>
      <c r="M8" s="7" t="n"/>
      <c r="N8" s="7" t="n">
        <v>0.0064</v>
      </c>
      <c r="O8" s="7" t="n">
        <v>0.0248</v>
      </c>
      <c r="P8" s="4" t="n">
        <v>990</v>
      </c>
      <c r="Q8" s="4" t="n">
        <v>430</v>
      </c>
      <c r="R8" s="4" t="n">
        <v>310</v>
      </c>
      <c r="S8" s="4" t="n">
        <v>235</v>
      </c>
      <c r="T8" s="4" t="n">
        <v>210</v>
      </c>
      <c r="U8" s="4" t="n">
        <v>55</v>
      </c>
      <c r="V8" s="4" t="n">
        <v>160</v>
      </c>
      <c r="W8" s="11">
        <f>IF(G8="Fija",PMT(M8/12,K8*12,-I8),PMT((N8+O8)/12,K8*12,-I8))</f>
        <v/>
      </c>
      <c r="X8" s="11">
        <f>W8+(S8+T8+U8+V8)/12</f>
        <v/>
      </c>
      <c r="Y8" s="4" t="n">
        <v>450</v>
      </c>
      <c r="Z8" s="11">
        <f>P8+Q8+R8</f>
        <v/>
      </c>
      <c r="AA8" s="7" t="n">
        <v>0.0315</v>
      </c>
      <c r="AB8" s="10">
        <f>IFERROR((1+IRR(Flujos_TAE!G3:G363))^12-1,AA8)</f>
        <v/>
      </c>
      <c r="AC8" s="10">
        <f>AB8-AA8</f>
        <v/>
      </c>
      <c r="AD8" s="12">
        <f>IF(AB8&gt;AA8+0.005,"Revisar",IF(AB8&lt;AA8-0.005,"Revisar","Correcta"))</f>
        <v/>
      </c>
    </row>
    <row r="9">
      <c r="A9" s="3" t="inlineStr">
        <is>
          <t>HIP-2026-007</t>
        </is>
      </c>
      <c r="B9" s="3" t="inlineStr">
        <is>
          <t>Kutxabank</t>
        </is>
      </c>
      <c r="C9" s="3" t="inlineStr">
        <is>
          <t>Ana Torres Mendoza</t>
        </is>
      </c>
      <c r="D9" s="3" t="inlineStr">
        <is>
          <t>72619485N</t>
        </is>
      </c>
      <c r="E9" s="3" t="inlineStr">
        <is>
          <t>Gran Vía 30, 6ºC, Bilbao</t>
        </is>
      </c>
      <c r="F9" s="3" t="inlineStr">
        <is>
          <t>4802091VK4820K0007ZX</t>
        </is>
      </c>
      <c r="G9" s="3" t="inlineStr">
        <is>
          <t>Fija</t>
        </is>
      </c>
      <c r="H9" s="4" t="n">
        <v>345000</v>
      </c>
      <c r="I9" s="4" t="n">
        <v>275000</v>
      </c>
      <c r="J9" s="5">
        <f>IFERROR(I9/H9,0)</f>
        <v/>
      </c>
      <c r="K9" s="3" t="n">
        <v>30</v>
      </c>
      <c r="L9" s="6" t="n">
        <v>46162</v>
      </c>
      <c r="M9" s="7" t="n">
        <v>0.0299</v>
      </c>
      <c r="N9" s="7" t="n"/>
      <c r="O9" s="7" t="n"/>
      <c r="P9" s="4" t="n">
        <v>1350</v>
      </c>
      <c r="Q9" s="4" t="n">
        <v>560</v>
      </c>
      <c r="R9" s="4" t="n">
        <v>420</v>
      </c>
      <c r="S9" s="4" t="n">
        <v>290</v>
      </c>
      <c r="T9" s="4" t="n">
        <v>340</v>
      </c>
      <c r="U9" s="4" t="n">
        <v>80</v>
      </c>
      <c r="V9" s="4" t="n">
        <v>280</v>
      </c>
      <c r="W9" s="8">
        <f>IF(G9="Fija",PMT(M9/12,K9*12,-I9),PMT((N9+O9)/12,K9*12,-I9))</f>
        <v/>
      </c>
      <c r="X9" s="8">
        <f>W9+(S9+T9+U9+V9)/12</f>
        <v/>
      </c>
      <c r="Y9" s="4" t="n">
        <v>700</v>
      </c>
      <c r="Z9" s="8">
        <f>P9+Q9+R9</f>
        <v/>
      </c>
      <c r="AA9" s="7" t="n">
        <v>0.0332</v>
      </c>
      <c r="AB9" s="5">
        <f>IFERROR((1+IRR(Flujos_TAE!H3:H363))^12-1,AA9)</f>
        <v/>
      </c>
      <c r="AC9" s="5">
        <f>AB9-AA9</f>
        <v/>
      </c>
      <c r="AD9" s="9">
        <f>IF(AB9&gt;AA9+0.005,"Revisar",IF(AB9&lt;AA9-0.005,"Revisar","Correcta"))</f>
        <v/>
      </c>
    </row>
    <row r="10">
      <c r="A10" s="3" t="inlineStr">
        <is>
          <t>HIP-2026-008</t>
        </is>
      </c>
      <c r="B10" s="3" t="inlineStr">
        <is>
          <t>Banco Sabadell</t>
        </is>
      </c>
      <c r="C10" s="3" t="inlineStr">
        <is>
          <t>Javier Navarro Costa</t>
        </is>
      </c>
      <c r="D10" s="3" t="inlineStr">
        <is>
          <t>34186257D</t>
        </is>
      </c>
      <c r="E10" s="3" t="inlineStr">
        <is>
          <t>Explanada de España 3, 1ºA, Alicante</t>
        </is>
      </c>
      <c r="F10" s="3" t="inlineStr">
        <is>
          <t>0301147YJ0301B0008TY</t>
        </is>
      </c>
      <c r="G10" s="3" t="inlineStr">
        <is>
          <t>Variable</t>
        </is>
      </c>
      <c r="H10" s="4" t="n">
        <v>206000</v>
      </c>
      <c r="I10" s="4" t="n">
        <v>165000</v>
      </c>
      <c r="J10" s="10">
        <f>IFERROR(I10/H10,0)</f>
        <v/>
      </c>
      <c r="K10" s="3" t="n">
        <v>25</v>
      </c>
      <c r="L10" s="6" t="n">
        <v>46209</v>
      </c>
      <c r="M10" s="7" t="n"/>
      <c r="N10" s="7" t="n">
        <v>0.0081</v>
      </c>
      <c r="O10" s="7" t="n">
        <v>0.0261</v>
      </c>
      <c r="P10" s="4" t="n">
        <v>850</v>
      </c>
      <c r="Q10" s="4" t="n">
        <v>400</v>
      </c>
      <c r="R10" s="4" t="n">
        <v>290</v>
      </c>
      <c r="S10" s="4" t="n">
        <v>215</v>
      </c>
      <c r="T10" s="4" t="n">
        <v>160</v>
      </c>
      <c r="U10" s="4" t="n">
        <v>45</v>
      </c>
      <c r="V10" s="4" t="n">
        <v>110</v>
      </c>
      <c r="W10" s="11">
        <f>IF(G10="Fija",PMT(M10/12,K10*12,-I10),PMT((N10+O10)/12,K10*12,-I10))</f>
        <v/>
      </c>
      <c r="X10" s="11">
        <f>W10+(S10+T10+U10+V10)/12</f>
        <v/>
      </c>
      <c r="Y10" s="4" t="n">
        <v>0</v>
      </c>
      <c r="Z10" s="11">
        <f>P10+Q10+R10</f>
        <v/>
      </c>
      <c r="AA10" s="7" t="n">
        <v>0.0357</v>
      </c>
      <c r="AB10" s="10">
        <f>IFERROR((1+IRR(Flujos_TAE!I3:I363))^12-1,AA10)</f>
        <v/>
      </c>
      <c r="AC10" s="10">
        <f>AB10-AA10</f>
        <v/>
      </c>
      <c r="AD10" s="12">
        <f>IF(AB10&gt;AA10+0.005,"Revisar",IF(AB10&lt;AA10-0.005,"Revisar","Correcta"))</f>
        <v/>
      </c>
    </row>
    <row r="12">
      <c r="A12" s="13" t="inlineStr">
        <is>
          <t>Nota: la TAE real incorpora comisión de apertura, tasación, gestoría, seguros obligatorios, mantenimiento y productos vinculados. No se incluyen gastos notariales o registrales asumidos por el banco cuando legalmente correspondan a la entidad.</t>
        </is>
      </c>
    </row>
  </sheetData>
  <mergeCells count="1">
    <mergeCell ref="A1:AD1"/>
  </mergeCells>
  <conditionalFormatting sqref="AB3:AB10">
    <cfRule type="expression" priority="1" dxfId="0" stopIfTrue="1">
      <formula>AB3&lt;AA3</formula>
    </cfRule>
    <cfRule type="expression" priority="2" dxfId="1" stopIfTrue="1">
      <formula>AB3&gt;AA3</formula>
    </cfRule>
  </conditionalFormatting>
  <conditionalFormatting sqref="AD3:AD10">
    <cfRule type="expression" priority="3" dxfId="1" stopIfTrue="1">
      <formula>AD3="Revisar"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366"/>
  <sheetViews>
    <sheetView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8" customWidth="1" min="1" max="1"/>
    <col width="13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</cols>
  <sheetData>
    <row r="1">
      <c r="A1" s="2" t="inlineStr">
        <is>
          <t>Mes</t>
        </is>
      </c>
      <c r="B1" s="2" t="inlineStr">
        <is>
          <t>Fecha</t>
        </is>
      </c>
      <c r="C1" s="2" t="inlineStr">
        <is>
          <t>Flujo HIP-2026-001</t>
        </is>
      </c>
      <c r="D1" s="2" t="inlineStr">
        <is>
          <t>Flujo HIP-2026-002</t>
        </is>
      </c>
      <c r="E1" s="2" t="inlineStr">
        <is>
          <t>Flujo HIP-2026-003</t>
        </is>
      </c>
      <c r="F1" s="2" t="inlineStr">
        <is>
          <t>Flujo HIP-2026-004</t>
        </is>
      </c>
      <c r="G1" s="2" t="inlineStr">
        <is>
          <t>Flujo HIP-2026-005</t>
        </is>
      </c>
      <c r="H1" s="2" t="inlineStr">
        <is>
          <t>Flujo HIP-2026-006</t>
        </is>
      </c>
      <c r="I1" s="2" t="inlineStr">
        <is>
          <t>Flujo HIP-2026-007</t>
        </is>
      </c>
      <c r="J1" s="2" t="inlineStr">
        <is>
          <t>Flujo HIP-2026-008</t>
        </is>
      </c>
    </row>
    <row r="2">
      <c r="A2" s="14" t="inlineStr">
        <is>
          <t>Flujos de caja mensuales para el cálculo de la TAE real (TIR anualizada)</t>
        </is>
      </c>
    </row>
    <row r="3">
      <c r="A3" s="15" t="n">
        <v>0</v>
      </c>
      <c r="B3" s="16">
        <f>EDATE(Hipotecas!$L$3,A3)</f>
        <v/>
      </c>
      <c r="C3" s="17">
        <f>Hipotecas!I3-Hipotecas!Z3</f>
        <v/>
      </c>
      <c r="D3" s="17">
        <f>Hipotecas!I4-Hipotecas!Z4</f>
        <v/>
      </c>
      <c r="E3" s="17">
        <f>Hipotecas!I5-Hipotecas!Z5</f>
        <v/>
      </c>
      <c r="F3" s="17">
        <f>Hipotecas!I6-Hipotecas!Z6</f>
        <v/>
      </c>
      <c r="G3" s="17">
        <f>Hipotecas!I7-Hipotecas!Z7</f>
        <v/>
      </c>
      <c r="H3" s="17">
        <f>Hipotecas!I8-Hipotecas!Z8</f>
        <v/>
      </c>
      <c r="I3" s="17">
        <f>Hipotecas!I9-Hipotecas!Z9</f>
        <v/>
      </c>
      <c r="J3" s="17">
        <f>Hipotecas!I10-Hipotecas!Z10</f>
        <v/>
      </c>
    </row>
    <row r="4">
      <c r="A4" s="15" t="n">
        <v>1</v>
      </c>
      <c r="B4" s="16">
        <f>EDATE(Hipotecas!$L$3,A4)</f>
        <v/>
      </c>
      <c r="C4" s="18">
        <f>IF($A4&lt;=Hipotecas!$K$3*12,-Hipotecas!$X$3,"")</f>
        <v/>
      </c>
      <c r="D4" s="18">
        <f>IF($A4&lt;=Hipotecas!$K$4*12,-Hipotecas!$X$4,"")</f>
        <v/>
      </c>
      <c r="E4" s="18">
        <f>IF($A4&lt;=Hipotecas!$K$5*12,-Hipotecas!$X$5,"")</f>
        <v/>
      </c>
      <c r="F4" s="18">
        <f>IF($A4&lt;=Hipotecas!$K$6*12,-Hipotecas!$X$6,"")</f>
        <v/>
      </c>
      <c r="G4" s="18">
        <f>IF($A4&lt;=Hipotecas!$K$7*12,-Hipotecas!$X$7,"")</f>
        <v/>
      </c>
      <c r="H4" s="18">
        <f>IF($A4&lt;=Hipotecas!$K$8*12,-Hipotecas!$X$8,"")</f>
        <v/>
      </c>
      <c r="I4" s="18">
        <f>IF($A4&lt;=Hipotecas!$K$9*12,-Hipotecas!$X$9,"")</f>
        <v/>
      </c>
      <c r="J4" s="18">
        <f>IF($A4&lt;=Hipotecas!$K$10*12,-Hipotecas!$X$10,"")</f>
        <v/>
      </c>
    </row>
    <row r="5">
      <c r="A5" s="15" t="n">
        <v>2</v>
      </c>
      <c r="B5" s="16">
        <f>EDATE(Hipotecas!$L$3,A5)</f>
        <v/>
      </c>
      <c r="C5" s="17">
        <f>IF($A5&lt;=Hipotecas!$K$3*12,-Hipotecas!$X$3,"")</f>
        <v/>
      </c>
      <c r="D5" s="17">
        <f>IF($A5&lt;=Hipotecas!$K$4*12,-Hipotecas!$X$4,"")</f>
        <v/>
      </c>
      <c r="E5" s="17">
        <f>IF($A5&lt;=Hipotecas!$K$5*12,-Hipotecas!$X$5,"")</f>
        <v/>
      </c>
      <c r="F5" s="17">
        <f>IF($A5&lt;=Hipotecas!$K$6*12,-Hipotecas!$X$6,"")</f>
        <v/>
      </c>
      <c r="G5" s="17">
        <f>IF($A5&lt;=Hipotecas!$K$7*12,-Hipotecas!$X$7,"")</f>
        <v/>
      </c>
      <c r="H5" s="17">
        <f>IF($A5&lt;=Hipotecas!$K$8*12,-Hipotecas!$X$8,"")</f>
        <v/>
      </c>
      <c r="I5" s="17">
        <f>IF($A5&lt;=Hipotecas!$K$9*12,-Hipotecas!$X$9,"")</f>
        <v/>
      </c>
      <c r="J5" s="17">
        <f>IF($A5&lt;=Hipotecas!$K$10*12,-Hipotecas!$X$10,"")</f>
        <v/>
      </c>
    </row>
    <row r="6">
      <c r="A6" s="15" t="n">
        <v>3</v>
      </c>
      <c r="B6" s="16">
        <f>EDATE(Hipotecas!$L$3,A6)</f>
        <v/>
      </c>
      <c r="C6" s="18">
        <f>IF($A6&lt;=Hipotecas!$K$3*12,-Hipotecas!$X$3,"")</f>
        <v/>
      </c>
      <c r="D6" s="18">
        <f>IF($A6&lt;=Hipotecas!$K$4*12,-Hipotecas!$X$4,"")</f>
        <v/>
      </c>
      <c r="E6" s="18">
        <f>IF($A6&lt;=Hipotecas!$K$5*12,-Hipotecas!$X$5,"")</f>
        <v/>
      </c>
      <c r="F6" s="18">
        <f>IF($A6&lt;=Hipotecas!$K$6*12,-Hipotecas!$X$6,"")</f>
        <v/>
      </c>
      <c r="G6" s="18">
        <f>IF($A6&lt;=Hipotecas!$K$7*12,-Hipotecas!$X$7,"")</f>
        <v/>
      </c>
      <c r="H6" s="18">
        <f>IF($A6&lt;=Hipotecas!$K$8*12,-Hipotecas!$X$8,"")</f>
        <v/>
      </c>
      <c r="I6" s="18">
        <f>IF($A6&lt;=Hipotecas!$K$9*12,-Hipotecas!$X$9,"")</f>
        <v/>
      </c>
      <c r="J6" s="18">
        <f>IF($A6&lt;=Hipotecas!$K$10*12,-Hipotecas!$X$10,"")</f>
        <v/>
      </c>
    </row>
    <row r="7">
      <c r="A7" s="15" t="n">
        <v>4</v>
      </c>
      <c r="B7" s="16">
        <f>EDATE(Hipotecas!$L$3,A7)</f>
        <v/>
      </c>
      <c r="C7" s="17">
        <f>IF($A7&lt;=Hipotecas!$K$3*12,-Hipotecas!$X$3,"")</f>
        <v/>
      </c>
      <c r="D7" s="17">
        <f>IF($A7&lt;=Hipotecas!$K$4*12,-Hipotecas!$X$4,"")</f>
        <v/>
      </c>
      <c r="E7" s="17">
        <f>IF($A7&lt;=Hipotecas!$K$5*12,-Hipotecas!$X$5,"")</f>
        <v/>
      </c>
      <c r="F7" s="17">
        <f>IF($A7&lt;=Hipotecas!$K$6*12,-Hipotecas!$X$6,"")</f>
        <v/>
      </c>
      <c r="G7" s="17">
        <f>IF($A7&lt;=Hipotecas!$K$7*12,-Hipotecas!$X$7,"")</f>
        <v/>
      </c>
      <c r="H7" s="17">
        <f>IF($A7&lt;=Hipotecas!$K$8*12,-Hipotecas!$X$8,"")</f>
        <v/>
      </c>
      <c r="I7" s="17">
        <f>IF($A7&lt;=Hipotecas!$K$9*12,-Hipotecas!$X$9,"")</f>
        <v/>
      </c>
      <c r="J7" s="17">
        <f>IF($A7&lt;=Hipotecas!$K$10*12,-Hipotecas!$X$10,"")</f>
        <v/>
      </c>
    </row>
    <row r="8">
      <c r="A8" s="15" t="n">
        <v>5</v>
      </c>
      <c r="B8" s="16">
        <f>EDATE(Hipotecas!$L$3,A8)</f>
        <v/>
      </c>
      <c r="C8" s="18">
        <f>IF($A8&lt;=Hipotecas!$K$3*12,-Hipotecas!$X$3,"")</f>
        <v/>
      </c>
      <c r="D8" s="18">
        <f>IF($A8&lt;=Hipotecas!$K$4*12,-Hipotecas!$X$4,"")</f>
        <v/>
      </c>
      <c r="E8" s="18">
        <f>IF($A8&lt;=Hipotecas!$K$5*12,-Hipotecas!$X$5,"")</f>
        <v/>
      </c>
      <c r="F8" s="18">
        <f>IF($A8&lt;=Hipotecas!$K$6*12,-Hipotecas!$X$6,"")</f>
        <v/>
      </c>
      <c r="G8" s="18">
        <f>IF($A8&lt;=Hipotecas!$K$7*12,-Hipotecas!$X$7,"")</f>
        <v/>
      </c>
      <c r="H8" s="18">
        <f>IF($A8&lt;=Hipotecas!$K$8*12,-Hipotecas!$X$8,"")</f>
        <v/>
      </c>
      <c r="I8" s="18">
        <f>IF($A8&lt;=Hipotecas!$K$9*12,-Hipotecas!$X$9,"")</f>
        <v/>
      </c>
      <c r="J8" s="18">
        <f>IF($A8&lt;=Hipotecas!$K$10*12,-Hipotecas!$X$10,"")</f>
        <v/>
      </c>
    </row>
    <row r="9">
      <c r="A9" s="15" t="n">
        <v>6</v>
      </c>
      <c r="B9" s="16">
        <f>EDATE(Hipotecas!$L$3,A9)</f>
        <v/>
      </c>
      <c r="C9" s="17">
        <f>IF($A9&lt;=Hipotecas!$K$3*12,-Hipotecas!$X$3,"")</f>
        <v/>
      </c>
      <c r="D9" s="17">
        <f>IF($A9&lt;=Hipotecas!$K$4*12,-Hipotecas!$X$4,"")</f>
        <v/>
      </c>
      <c r="E9" s="17">
        <f>IF($A9&lt;=Hipotecas!$K$5*12,-Hipotecas!$X$5,"")</f>
        <v/>
      </c>
      <c r="F9" s="17">
        <f>IF($A9&lt;=Hipotecas!$K$6*12,-Hipotecas!$X$6,"")</f>
        <v/>
      </c>
      <c r="G9" s="17">
        <f>IF($A9&lt;=Hipotecas!$K$7*12,-Hipotecas!$X$7,"")</f>
        <v/>
      </c>
      <c r="H9" s="17">
        <f>IF($A9&lt;=Hipotecas!$K$8*12,-Hipotecas!$X$8,"")</f>
        <v/>
      </c>
      <c r="I9" s="17">
        <f>IF($A9&lt;=Hipotecas!$K$9*12,-Hipotecas!$X$9,"")</f>
        <v/>
      </c>
      <c r="J9" s="17">
        <f>IF($A9&lt;=Hipotecas!$K$10*12,-Hipotecas!$X$10,"")</f>
        <v/>
      </c>
    </row>
    <row r="10">
      <c r="A10" s="15" t="n">
        <v>7</v>
      </c>
      <c r="B10" s="16">
        <f>EDATE(Hipotecas!$L$3,A10)</f>
        <v/>
      </c>
      <c r="C10" s="18">
        <f>IF($A10&lt;=Hipotecas!$K$3*12,-Hipotecas!$X$3,"")</f>
        <v/>
      </c>
      <c r="D10" s="18">
        <f>IF($A10&lt;=Hipotecas!$K$4*12,-Hipotecas!$X$4,"")</f>
        <v/>
      </c>
      <c r="E10" s="18">
        <f>IF($A10&lt;=Hipotecas!$K$5*12,-Hipotecas!$X$5,"")</f>
        <v/>
      </c>
      <c r="F10" s="18">
        <f>IF($A10&lt;=Hipotecas!$K$6*12,-Hipotecas!$X$6,"")</f>
        <v/>
      </c>
      <c r="G10" s="18">
        <f>IF($A10&lt;=Hipotecas!$K$7*12,-Hipotecas!$X$7,"")</f>
        <v/>
      </c>
      <c r="H10" s="18">
        <f>IF($A10&lt;=Hipotecas!$K$8*12,-Hipotecas!$X$8,"")</f>
        <v/>
      </c>
      <c r="I10" s="18">
        <f>IF($A10&lt;=Hipotecas!$K$9*12,-Hipotecas!$X$9,"")</f>
        <v/>
      </c>
      <c r="J10" s="18">
        <f>IF($A10&lt;=Hipotecas!$K$10*12,-Hipotecas!$X$10,"")</f>
        <v/>
      </c>
    </row>
    <row r="11">
      <c r="A11" s="15" t="n">
        <v>8</v>
      </c>
      <c r="B11" s="16">
        <f>EDATE(Hipotecas!$L$3,A11)</f>
        <v/>
      </c>
      <c r="C11" s="17">
        <f>IF($A11&lt;=Hipotecas!$K$3*12,-Hipotecas!$X$3,"")</f>
        <v/>
      </c>
      <c r="D11" s="17">
        <f>IF($A11&lt;=Hipotecas!$K$4*12,-Hipotecas!$X$4,"")</f>
        <v/>
      </c>
      <c r="E11" s="17">
        <f>IF($A11&lt;=Hipotecas!$K$5*12,-Hipotecas!$X$5,"")</f>
        <v/>
      </c>
      <c r="F11" s="17">
        <f>IF($A11&lt;=Hipotecas!$K$6*12,-Hipotecas!$X$6,"")</f>
        <v/>
      </c>
      <c r="G11" s="17">
        <f>IF($A11&lt;=Hipotecas!$K$7*12,-Hipotecas!$X$7,"")</f>
        <v/>
      </c>
      <c r="H11" s="17">
        <f>IF($A11&lt;=Hipotecas!$K$8*12,-Hipotecas!$X$8,"")</f>
        <v/>
      </c>
      <c r="I11" s="17">
        <f>IF($A11&lt;=Hipotecas!$K$9*12,-Hipotecas!$X$9,"")</f>
        <v/>
      </c>
      <c r="J11" s="17">
        <f>IF($A11&lt;=Hipotecas!$K$10*12,-Hipotecas!$X$10,"")</f>
        <v/>
      </c>
    </row>
    <row r="12">
      <c r="A12" s="15" t="n">
        <v>9</v>
      </c>
      <c r="B12" s="16">
        <f>EDATE(Hipotecas!$L$3,A12)</f>
        <v/>
      </c>
      <c r="C12" s="18">
        <f>IF($A12&lt;=Hipotecas!$K$3*12,-Hipotecas!$X$3,"")</f>
        <v/>
      </c>
      <c r="D12" s="18">
        <f>IF($A12&lt;=Hipotecas!$K$4*12,-Hipotecas!$X$4,"")</f>
        <v/>
      </c>
      <c r="E12" s="18">
        <f>IF($A12&lt;=Hipotecas!$K$5*12,-Hipotecas!$X$5,"")</f>
        <v/>
      </c>
      <c r="F12" s="18">
        <f>IF($A12&lt;=Hipotecas!$K$6*12,-Hipotecas!$X$6,"")</f>
        <v/>
      </c>
      <c r="G12" s="18">
        <f>IF($A12&lt;=Hipotecas!$K$7*12,-Hipotecas!$X$7,"")</f>
        <v/>
      </c>
      <c r="H12" s="18">
        <f>IF($A12&lt;=Hipotecas!$K$8*12,-Hipotecas!$X$8,"")</f>
        <v/>
      </c>
      <c r="I12" s="18">
        <f>IF($A12&lt;=Hipotecas!$K$9*12,-Hipotecas!$X$9,"")</f>
        <v/>
      </c>
      <c r="J12" s="18">
        <f>IF($A12&lt;=Hipotecas!$K$10*12,-Hipotecas!$X$10,"")</f>
        <v/>
      </c>
    </row>
    <row r="13">
      <c r="A13" s="15" t="n">
        <v>10</v>
      </c>
      <c r="B13" s="16">
        <f>EDATE(Hipotecas!$L$3,A13)</f>
        <v/>
      </c>
      <c r="C13" s="17">
        <f>IF($A13&lt;=Hipotecas!$K$3*12,-Hipotecas!$X$3,"")</f>
        <v/>
      </c>
      <c r="D13" s="17">
        <f>IF($A13&lt;=Hipotecas!$K$4*12,-Hipotecas!$X$4,"")</f>
        <v/>
      </c>
      <c r="E13" s="17">
        <f>IF($A13&lt;=Hipotecas!$K$5*12,-Hipotecas!$X$5,"")</f>
        <v/>
      </c>
      <c r="F13" s="17">
        <f>IF($A13&lt;=Hipotecas!$K$6*12,-Hipotecas!$X$6,"")</f>
        <v/>
      </c>
      <c r="G13" s="17">
        <f>IF($A13&lt;=Hipotecas!$K$7*12,-Hipotecas!$X$7,"")</f>
        <v/>
      </c>
      <c r="H13" s="17">
        <f>IF($A13&lt;=Hipotecas!$K$8*12,-Hipotecas!$X$8,"")</f>
        <v/>
      </c>
      <c r="I13" s="17">
        <f>IF($A13&lt;=Hipotecas!$K$9*12,-Hipotecas!$X$9,"")</f>
        <v/>
      </c>
      <c r="J13" s="17">
        <f>IF($A13&lt;=Hipotecas!$K$10*12,-Hipotecas!$X$10,"")</f>
        <v/>
      </c>
    </row>
    <row r="14">
      <c r="A14" s="15" t="n">
        <v>11</v>
      </c>
      <c r="B14" s="16">
        <f>EDATE(Hipotecas!$L$3,A14)</f>
        <v/>
      </c>
      <c r="C14" s="18">
        <f>IF($A14&lt;=Hipotecas!$K$3*12,-Hipotecas!$X$3,"")</f>
        <v/>
      </c>
      <c r="D14" s="18">
        <f>IF($A14&lt;=Hipotecas!$K$4*12,-Hipotecas!$X$4,"")</f>
        <v/>
      </c>
      <c r="E14" s="18">
        <f>IF($A14&lt;=Hipotecas!$K$5*12,-Hipotecas!$X$5,"")</f>
        <v/>
      </c>
      <c r="F14" s="18">
        <f>IF($A14&lt;=Hipotecas!$K$6*12,-Hipotecas!$X$6,"")</f>
        <v/>
      </c>
      <c r="G14" s="18">
        <f>IF($A14&lt;=Hipotecas!$K$7*12,-Hipotecas!$X$7,"")</f>
        <v/>
      </c>
      <c r="H14" s="18">
        <f>IF($A14&lt;=Hipotecas!$K$8*12,-Hipotecas!$X$8,"")</f>
        <v/>
      </c>
      <c r="I14" s="18">
        <f>IF($A14&lt;=Hipotecas!$K$9*12,-Hipotecas!$X$9,"")</f>
        <v/>
      </c>
      <c r="J14" s="18">
        <f>IF($A14&lt;=Hipotecas!$K$10*12,-Hipotecas!$X$10,"")</f>
        <v/>
      </c>
    </row>
    <row r="15">
      <c r="A15" s="15" t="n">
        <v>12</v>
      </c>
      <c r="B15" s="16">
        <f>EDATE(Hipotecas!$L$3,A15)</f>
        <v/>
      </c>
      <c r="C15" s="17">
        <f>IF($A15&lt;=Hipotecas!$K$3*12,-Hipotecas!$X$3,"")</f>
        <v/>
      </c>
      <c r="D15" s="17">
        <f>IF($A15&lt;=Hipotecas!$K$4*12,-Hipotecas!$X$4,"")</f>
        <v/>
      </c>
      <c r="E15" s="17">
        <f>IF($A15&lt;=Hipotecas!$K$5*12,-Hipotecas!$X$5,"")</f>
        <v/>
      </c>
      <c r="F15" s="17">
        <f>IF($A15&lt;=Hipotecas!$K$6*12,-Hipotecas!$X$6,"")</f>
        <v/>
      </c>
      <c r="G15" s="17">
        <f>IF($A15&lt;=Hipotecas!$K$7*12,-Hipotecas!$X$7,"")</f>
        <v/>
      </c>
      <c r="H15" s="17">
        <f>IF($A15&lt;=Hipotecas!$K$8*12,-Hipotecas!$X$8,"")</f>
        <v/>
      </c>
      <c r="I15" s="17">
        <f>IF($A15&lt;=Hipotecas!$K$9*12,-Hipotecas!$X$9,"")</f>
        <v/>
      </c>
      <c r="J15" s="17">
        <f>IF($A15&lt;=Hipotecas!$K$10*12,-Hipotecas!$X$10,"")</f>
        <v/>
      </c>
    </row>
    <row r="16">
      <c r="A16" s="15" t="n">
        <v>13</v>
      </c>
      <c r="B16" s="16">
        <f>EDATE(Hipotecas!$L$3,A16)</f>
        <v/>
      </c>
      <c r="C16" s="18">
        <f>IF($A16&lt;=Hipotecas!$K$3*12,-Hipotecas!$X$3,"")</f>
        <v/>
      </c>
      <c r="D16" s="18">
        <f>IF($A16&lt;=Hipotecas!$K$4*12,-Hipotecas!$X$4,"")</f>
        <v/>
      </c>
      <c r="E16" s="18">
        <f>IF($A16&lt;=Hipotecas!$K$5*12,-Hipotecas!$X$5,"")</f>
        <v/>
      </c>
      <c r="F16" s="18">
        <f>IF($A16&lt;=Hipotecas!$K$6*12,-Hipotecas!$X$6,"")</f>
        <v/>
      </c>
      <c r="G16" s="18">
        <f>IF($A16&lt;=Hipotecas!$K$7*12,-Hipotecas!$X$7,"")</f>
        <v/>
      </c>
      <c r="H16" s="18">
        <f>IF($A16&lt;=Hipotecas!$K$8*12,-Hipotecas!$X$8,"")</f>
        <v/>
      </c>
      <c r="I16" s="18">
        <f>IF($A16&lt;=Hipotecas!$K$9*12,-Hipotecas!$X$9,"")</f>
        <v/>
      </c>
      <c r="J16" s="18">
        <f>IF($A16&lt;=Hipotecas!$K$10*12,-Hipotecas!$X$10,"")</f>
        <v/>
      </c>
    </row>
    <row r="17">
      <c r="A17" s="15" t="n">
        <v>14</v>
      </c>
      <c r="B17" s="16">
        <f>EDATE(Hipotecas!$L$3,A17)</f>
        <v/>
      </c>
      <c r="C17" s="17">
        <f>IF($A17&lt;=Hipotecas!$K$3*12,-Hipotecas!$X$3,"")</f>
        <v/>
      </c>
      <c r="D17" s="17">
        <f>IF($A17&lt;=Hipotecas!$K$4*12,-Hipotecas!$X$4,"")</f>
        <v/>
      </c>
      <c r="E17" s="17">
        <f>IF($A17&lt;=Hipotecas!$K$5*12,-Hipotecas!$X$5,"")</f>
        <v/>
      </c>
      <c r="F17" s="17">
        <f>IF($A17&lt;=Hipotecas!$K$6*12,-Hipotecas!$X$6,"")</f>
        <v/>
      </c>
      <c r="G17" s="17">
        <f>IF($A17&lt;=Hipotecas!$K$7*12,-Hipotecas!$X$7,"")</f>
        <v/>
      </c>
      <c r="H17" s="17">
        <f>IF($A17&lt;=Hipotecas!$K$8*12,-Hipotecas!$X$8,"")</f>
        <v/>
      </c>
      <c r="I17" s="17">
        <f>IF($A17&lt;=Hipotecas!$K$9*12,-Hipotecas!$X$9,"")</f>
        <v/>
      </c>
      <c r="J17" s="17">
        <f>IF($A17&lt;=Hipotecas!$K$10*12,-Hipotecas!$X$10,"")</f>
        <v/>
      </c>
    </row>
    <row r="18">
      <c r="A18" s="15" t="n">
        <v>15</v>
      </c>
      <c r="B18" s="16">
        <f>EDATE(Hipotecas!$L$3,A18)</f>
        <v/>
      </c>
      <c r="C18" s="18">
        <f>IF($A18&lt;=Hipotecas!$K$3*12,-Hipotecas!$X$3,"")</f>
        <v/>
      </c>
      <c r="D18" s="18">
        <f>IF($A18&lt;=Hipotecas!$K$4*12,-Hipotecas!$X$4,"")</f>
        <v/>
      </c>
      <c r="E18" s="18">
        <f>IF($A18&lt;=Hipotecas!$K$5*12,-Hipotecas!$X$5,"")</f>
        <v/>
      </c>
      <c r="F18" s="18">
        <f>IF($A18&lt;=Hipotecas!$K$6*12,-Hipotecas!$X$6,"")</f>
        <v/>
      </c>
      <c r="G18" s="18">
        <f>IF($A18&lt;=Hipotecas!$K$7*12,-Hipotecas!$X$7,"")</f>
        <v/>
      </c>
      <c r="H18" s="18">
        <f>IF($A18&lt;=Hipotecas!$K$8*12,-Hipotecas!$X$8,"")</f>
        <v/>
      </c>
      <c r="I18" s="18">
        <f>IF($A18&lt;=Hipotecas!$K$9*12,-Hipotecas!$X$9,"")</f>
        <v/>
      </c>
      <c r="J18" s="18">
        <f>IF($A18&lt;=Hipotecas!$K$10*12,-Hipotecas!$X$10,"")</f>
        <v/>
      </c>
    </row>
    <row r="19">
      <c r="A19" s="15" t="n">
        <v>16</v>
      </c>
      <c r="B19" s="16">
        <f>EDATE(Hipotecas!$L$3,A19)</f>
        <v/>
      </c>
      <c r="C19" s="17">
        <f>IF($A19&lt;=Hipotecas!$K$3*12,-Hipotecas!$X$3,"")</f>
        <v/>
      </c>
      <c r="D19" s="17">
        <f>IF($A19&lt;=Hipotecas!$K$4*12,-Hipotecas!$X$4,"")</f>
        <v/>
      </c>
      <c r="E19" s="17">
        <f>IF($A19&lt;=Hipotecas!$K$5*12,-Hipotecas!$X$5,"")</f>
        <v/>
      </c>
      <c r="F19" s="17">
        <f>IF($A19&lt;=Hipotecas!$K$6*12,-Hipotecas!$X$6,"")</f>
        <v/>
      </c>
      <c r="G19" s="17">
        <f>IF($A19&lt;=Hipotecas!$K$7*12,-Hipotecas!$X$7,"")</f>
        <v/>
      </c>
      <c r="H19" s="17">
        <f>IF($A19&lt;=Hipotecas!$K$8*12,-Hipotecas!$X$8,"")</f>
        <v/>
      </c>
      <c r="I19" s="17">
        <f>IF($A19&lt;=Hipotecas!$K$9*12,-Hipotecas!$X$9,"")</f>
        <v/>
      </c>
      <c r="J19" s="17">
        <f>IF($A19&lt;=Hipotecas!$K$10*12,-Hipotecas!$X$10,"")</f>
        <v/>
      </c>
    </row>
    <row r="20">
      <c r="A20" s="15" t="n">
        <v>17</v>
      </c>
      <c r="B20" s="16">
        <f>EDATE(Hipotecas!$L$3,A20)</f>
        <v/>
      </c>
      <c r="C20" s="18">
        <f>IF($A20&lt;=Hipotecas!$K$3*12,-Hipotecas!$X$3,"")</f>
        <v/>
      </c>
      <c r="D20" s="18">
        <f>IF($A20&lt;=Hipotecas!$K$4*12,-Hipotecas!$X$4,"")</f>
        <v/>
      </c>
      <c r="E20" s="18">
        <f>IF($A20&lt;=Hipotecas!$K$5*12,-Hipotecas!$X$5,"")</f>
        <v/>
      </c>
      <c r="F20" s="18">
        <f>IF($A20&lt;=Hipotecas!$K$6*12,-Hipotecas!$X$6,"")</f>
        <v/>
      </c>
      <c r="G20" s="18">
        <f>IF($A20&lt;=Hipotecas!$K$7*12,-Hipotecas!$X$7,"")</f>
        <v/>
      </c>
      <c r="H20" s="18">
        <f>IF($A20&lt;=Hipotecas!$K$8*12,-Hipotecas!$X$8,"")</f>
        <v/>
      </c>
      <c r="I20" s="18">
        <f>IF($A20&lt;=Hipotecas!$K$9*12,-Hipotecas!$X$9,"")</f>
        <v/>
      </c>
      <c r="J20" s="18">
        <f>IF($A20&lt;=Hipotecas!$K$10*12,-Hipotecas!$X$10,"")</f>
        <v/>
      </c>
    </row>
    <row r="21">
      <c r="A21" s="15" t="n">
        <v>18</v>
      </c>
      <c r="B21" s="16">
        <f>EDATE(Hipotecas!$L$3,A21)</f>
        <v/>
      </c>
      <c r="C21" s="17">
        <f>IF($A21&lt;=Hipotecas!$K$3*12,-Hipotecas!$X$3,"")</f>
        <v/>
      </c>
      <c r="D21" s="17">
        <f>IF($A21&lt;=Hipotecas!$K$4*12,-Hipotecas!$X$4,"")</f>
        <v/>
      </c>
      <c r="E21" s="17">
        <f>IF($A21&lt;=Hipotecas!$K$5*12,-Hipotecas!$X$5,"")</f>
        <v/>
      </c>
      <c r="F21" s="17">
        <f>IF($A21&lt;=Hipotecas!$K$6*12,-Hipotecas!$X$6,"")</f>
        <v/>
      </c>
      <c r="G21" s="17">
        <f>IF($A21&lt;=Hipotecas!$K$7*12,-Hipotecas!$X$7,"")</f>
        <v/>
      </c>
      <c r="H21" s="17">
        <f>IF($A21&lt;=Hipotecas!$K$8*12,-Hipotecas!$X$8,"")</f>
        <v/>
      </c>
      <c r="I21" s="17">
        <f>IF($A21&lt;=Hipotecas!$K$9*12,-Hipotecas!$X$9,"")</f>
        <v/>
      </c>
      <c r="J21" s="17">
        <f>IF($A21&lt;=Hipotecas!$K$10*12,-Hipotecas!$X$10,"")</f>
        <v/>
      </c>
    </row>
    <row r="22">
      <c r="A22" s="15" t="n">
        <v>19</v>
      </c>
      <c r="B22" s="16">
        <f>EDATE(Hipotecas!$L$3,A22)</f>
        <v/>
      </c>
      <c r="C22" s="18">
        <f>IF($A22&lt;=Hipotecas!$K$3*12,-Hipotecas!$X$3,"")</f>
        <v/>
      </c>
      <c r="D22" s="18">
        <f>IF($A22&lt;=Hipotecas!$K$4*12,-Hipotecas!$X$4,"")</f>
        <v/>
      </c>
      <c r="E22" s="18">
        <f>IF($A22&lt;=Hipotecas!$K$5*12,-Hipotecas!$X$5,"")</f>
        <v/>
      </c>
      <c r="F22" s="18">
        <f>IF($A22&lt;=Hipotecas!$K$6*12,-Hipotecas!$X$6,"")</f>
        <v/>
      </c>
      <c r="G22" s="18">
        <f>IF($A22&lt;=Hipotecas!$K$7*12,-Hipotecas!$X$7,"")</f>
        <v/>
      </c>
      <c r="H22" s="18">
        <f>IF($A22&lt;=Hipotecas!$K$8*12,-Hipotecas!$X$8,"")</f>
        <v/>
      </c>
      <c r="I22" s="18">
        <f>IF($A22&lt;=Hipotecas!$K$9*12,-Hipotecas!$X$9,"")</f>
        <v/>
      </c>
      <c r="J22" s="18">
        <f>IF($A22&lt;=Hipotecas!$K$10*12,-Hipotecas!$X$10,"")</f>
        <v/>
      </c>
    </row>
    <row r="23">
      <c r="A23" s="15" t="n">
        <v>20</v>
      </c>
      <c r="B23" s="16">
        <f>EDATE(Hipotecas!$L$3,A23)</f>
        <v/>
      </c>
      <c r="C23" s="17">
        <f>IF($A23&lt;=Hipotecas!$K$3*12,-Hipotecas!$X$3,"")</f>
        <v/>
      </c>
      <c r="D23" s="17">
        <f>IF($A23&lt;=Hipotecas!$K$4*12,-Hipotecas!$X$4,"")</f>
        <v/>
      </c>
      <c r="E23" s="17">
        <f>IF($A23&lt;=Hipotecas!$K$5*12,-Hipotecas!$X$5,"")</f>
        <v/>
      </c>
      <c r="F23" s="17">
        <f>IF($A23&lt;=Hipotecas!$K$6*12,-Hipotecas!$X$6,"")</f>
        <v/>
      </c>
      <c r="G23" s="17">
        <f>IF($A23&lt;=Hipotecas!$K$7*12,-Hipotecas!$X$7,"")</f>
        <v/>
      </c>
      <c r="H23" s="17">
        <f>IF($A23&lt;=Hipotecas!$K$8*12,-Hipotecas!$X$8,"")</f>
        <v/>
      </c>
      <c r="I23" s="17">
        <f>IF($A23&lt;=Hipotecas!$K$9*12,-Hipotecas!$X$9,"")</f>
        <v/>
      </c>
      <c r="J23" s="17">
        <f>IF($A23&lt;=Hipotecas!$K$10*12,-Hipotecas!$X$10,"")</f>
        <v/>
      </c>
    </row>
    <row r="24">
      <c r="A24" s="15" t="n">
        <v>21</v>
      </c>
      <c r="B24" s="16">
        <f>EDATE(Hipotecas!$L$3,A24)</f>
        <v/>
      </c>
      <c r="C24" s="18">
        <f>IF($A24&lt;=Hipotecas!$K$3*12,-Hipotecas!$X$3,"")</f>
        <v/>
      </c>
      <c r="D24" s="18">
        <f>IF($A24&lt;=Hipotecas!$K$4*12,-Hipotecas!$X$4,"")</f>
        <v/>
      </c>
      <c r="E24" s="18">
        <f>IF($A24&lt;=Hipotecas!$K$5*12,-Hipotecas!$X$5,"")</f>
        <v/>
      </c>
      <c r="F24" s="18">
        <f>IF($A24&lt;=Hipotecas!$K$6*12,-Hipotecas!$X$6,"")</f>
        <v/>
      </c>
      <c r="G24" s="18">
        <f>IF($A24&lt;=Hipotecas!$K$7*12,-Hipotecas!$X$7,"")</f>
        <v/>
      </c>
      <c r="H24" s="18">
        <f>IF($A24&lt;=Hipotecas!$K$8*12,-Hipotecas!$X$8,"")</f>
        <v/>
      </c>
      <c r="I24" s="18">
        <f>IF($A24&lt;=Hipotecas!$K$9*12,-Hipotecas!$X$9,"")</f>
        <v/>
      </c>
      <c r="J24" s="18">
        <f>IF($A24&lt;=Hipotecas!$K$10*12,-Hipotecas!$X$10,"")</f>
        <v/>
      </c>
    </row>
    <row r="25">
      <c r="A25" s="15" t="n">
        <v>22</v>
      </c>
      <c r="B25" s="16">
        <f>EDATE(Hipotecas!$L$3,A25)</f>
        <v/>
      </c>
      <c r="C25" s="17">
        <f>IF($A25&lt;=Hipotecas!$K$3*12,-Hipotecas!$X$3,"")</f>
        <v/>
      </c>
      <c r="D25" s="17">
        <f>IF($A25&lt;=Hipotecas!$K$4*12,-Hipotecas!$X$4,"")</f>
        <v/>
      </c>
      <c r="E25" s="17">
        <f>IF($A25&lt;=Hipotecas!$K$5*12,-Hipotecas!$X$5,"")</f>
        <v/>
      </c>
      <c r="F25" s="17">
        <f>IF($A25&lt;=Hipotecas!$K$6*12,-Hipotecas!$X$6,"")</f>
        <v/>
      </c>
      <c r="G25" s="17">
        <f>IF($A25&lt;=Hipotecas!$K$7*12,-Hipotecas!$X$7,"")</f>
        <v/>
      </c>
      <c r="H25" s="17">
        <f>IF($A25&lt;=Hipotecas!$K$8*12,-Hipotecas!$X$8,"")</f>
        <v/>
      </c>
      <c r="I25" s="17">
        <f>IF($A25&lt;=Hipotecas!$K$9*12,-Hipotecas!$X$9,"")</f>
        <v/>
      </c>
      <c r="J25" s="17">
        <f>IF($A25&lt;=Hipotecas!$K$10*12,-Hipotecas!$X$10,"")</f>
        <v/>
      </c>
    </row>
    <row r="26">
      <c r="A26" s="15" t="n">
        <v>23</v>
      </c>
      <c r="B26" s="16">
        <f>EDATE(Hipotecas!$L$3,A26)</f>
        <v/>
      </c>
      <c r="C26" s="18">
        <f>IF($A26&lt;=Hipotecas!$K$3*12,-Hipotecas!$X$3,"")</f>
        <v/>
      </c>
      <c r="D26" s="18">
        <f>IF($A26&lt;=Hipotecas!$K$4*12,-Hipotecas!$X$4,"")</f>
        <v/>
      </c>
      <c r="E26" s="18">
        <f>IF($A26&lt;=Hipotecas!$K$5*12,-Hipotecas!$X$5,"")</f>
        <v/>
      </c>
      <c r="F26" s="18">
        <f>IF($A26&lt;=Hipotecas!$K$6*12,-Hipotecas!$X$6,"")</f>
        <v/>
      </c>
      <c r="G26" s="18">
        <f>IF($A26&lt;=Hipotecas!$K$7*12,-Hipotecas!$X$7,"")</f>
        <v/>
      </c>
      <c r="H26" s="18">
        <f>IF($A26&lt;=Hipotecas!$K$8*12,-Hipotecas!$X$8,"")</f>
        <v/>
      </c>
      <c r="I26" s="18">
        <f>IF($A26&lt;=Hipotecas!$K$9*12,-Hipotecas!$X$9,"")</f>
        <v/>
      </c>
      <c r="J26" s="18">
        <f>IF($A26&lt;=Hipotecas!$K$10*12,-Hipotecas!$X$10,"")</f>
        <v/>
      </c>
    </row>
    <row r="27">
      <c r="A27" s="15" t="n">
        <v>24</v>
      </c>
      <c r="B27" s="16">
        <f>EDATE(Hipotecas!$L$3,A27)</f>
        <v/>
      </c>
      <c r="C27" s="17">
        <f>IF($A27&lt;=Hipotecas!$K$3*12,-Hipotecas!$X$3,"")</f>
        <v/>
      </c>
      <c r="D27" s="17">
        <f>IF($A27&lt;=Hipotecas!$K$4*12,-Hipotecas!$X$4,"")</f>
        <v/>
      </c>
      <c r="E27" s="17">
        <f>IF($A27&lt;=Hipotecas!$K$5*12,-Hipotecas!$X$5,"")</f>
        <v/>
      </c>
      <c r="F27" s="17">
        <f>IF($A27&lt;=Hipotecas!$K$6*12,-Hipotecas!$X$6,"")</f>
        <v/>
      </c>
      <c r="G27" s="17">
        <f>IF($A27&lt;=Hipotecas!$K$7*12,-Hipotecas!$X$7,"")</f>
        <v/>
      </c>
      <c r="H27" s="17">
        <f>IF($A27&lt;=Hipotecas!$K$8*12,-Hipotecas!$X$8,"")</f>
        <v/>
      </c>
      <c r="I27" s="17">
        <f>IF($A27&lt;=Hipotecas!$K$9*12,-Hipotecas!$X$9,"")</f>
        <v/>
      </c>
      <c r="J27" s="17">
        <f>IF($A27&lt;=Hipotecas!$K$10*12,-Hipotecas!$X$10,"")</f>
        <v/>
      </c>
    </row>
    <row r="28">
      <c r="A28" s="15" t="n">
        <v>25</v>
      </c>
      <c r="B28" s="16">
        <f>EDATE(Hipotecas!$L$3,A28)</f>
        <v/>
      </c>
      <c r="C28" s="18">
        <f>IF($A28&lt;=Hipotecas!$K$3*12,-Hipotecas!$X$3,"")</f>
        <v/>
      </c>
      <c r="D28" s="18">
        <f>IF($A28&lt;=Hipotecas!$K$4*12,-Hipotecas!$X$4,"")</f>
        <v/>
      </c>
      <c r="E28" s="18">
        <f>IF($A28&lt;=Hipotecas!$K$5*12,-Hipotecas!$X$5,"")</f>
        <v/>
      </c>
      <c r="F28" s="18">
        <f>IF($A28&lt;=Hipotecas!$K$6*12,-Hipotecas!$X$6,"")</f>
        <v/>
      </c>
      <c r="G28" s="18">
        <f>IF($A28&lt;=Hipotecas!$K$7*12,-Hipotecas!$X$7,"")</f>
        <v/>
      </c>
      <c r="H28" s="18">
        <f>IF($A28&lt;=Hipotecas!$K$8*12,-Hipotecas!$X$8,"")</f>
        <v/>
      </c>
      <c r="I28" s="18">
        <f>IF($A28&lt;=Hipotecas!$K$9*12,-Hipotecas!$X$9,"")</f>
        <v/>
      </c>
      <c r="J28" s="18">
        <f>IF($A28&lt;=Hipotecas!$K$10*12,-Hipotecas!$X$10,"")</f>
        <v/>
      </c>
    </row>
    <row r="29">
      <c r="A29" s="15" t="n">
        <v>26</v>
      </c>
      <c r="B29" s="16">
        <f>EDATE(Hipotecas!$L$3,A29)</f>
        <v/>
      </c>
      <c r="C29" s="17">
        <f>IF($A29&lt;=Hipotecas!$K$3*12,-Hipotecas!$X$3,"")</f>
        <v/>
      </c>
      <c r="D29" s="17">
        <f>IF($A29&lt;=Hipotecas!$K$4*12,-Hipotecas!$X$4,"")</f>
        <v/>
      </c>
      <c r="E29" s="17">
        <f>IF($A29&lt;=Hipotecas!$K$5*12,-Hipotecas!$X$5,"")</f>
        <v/>
      </c>
      <c r="F29" s="17">
        <f>IF($A29&lt;=Hipotecas!$K$6*12,-Hipotecas!$X$6,"")</f>
        <v/>
      </c>
      <c r="G29" s="17">
        <f>IF($A29&lt;=Hipotecas!$K$7*12,-Hipotecas!$X$7,"")</f>
        <v/>
      </c>
      <c r="H29" s="17">
        <f>IF($A29&lt;=Hipotecas!$K$8*12,-Hipotecas!$X$8,"")</f>
        <v/>
      </c>
      <c r="I29" s="17">
        <f>IF($A29&lt;=Hipotecas!$K$9*12,-Hipotecas!$X$9,"")</f>
        <v/>
      </c>
      <c r="J29" s="17">
        <f>IF($A29&lt;=Hipotecas!$K$10*12,-Hipotecas!$X$10,"")</f>
        <v/>
      </c>
    </row>
    <row r="30">
      <c r="A30" s="15" t="n">
        <v>27</v>
      </c>
      <c r="B30" s="16">
        <f>EDATE(Hipotecas!$L$3,A30)</f>
        <v/>
      </c>
      <c r="C30" s="18">
        <f>IF($A30&lt;=Hipotecas!$K$3*12,-Hipotecas!$X$3,"")</f>
        <v/>
      </c>
      <c r="D30" s="18">
        <f>IF($A30&lt;=Hipotecas!$K$4*12,-Hipotecas!$X$4,"")</f>
        <v/>
      </c>
      <c r="E30" s="18">
        <f>IF($A30&lt;=Hipotecas!$K$5*12,-Hipotecas!$X$5,"")</f>
        <v/>
      </c>
      <c r="F30" s="18">
        <f>IF($A30&lt;=Hipotecas!$K$6*12,-Hipotecas!$X$6,"")</f>
        <v/>
      </c>
      <c r="G30" s="18">
        <f>IF($A30&lt;=Hipotecas!$K$7*12,-Hipotecas!$X$7,"")</f>
        <v/>
      </c>
      <c r="H30" s="18">
        <f>IF($A30&lt;=Hipotecas!$K$8*12,-Hipotecas!$X$8,"")</f>
        <v/>
      </c>
      <c r="I30" s="18">
        <f>IF($A30&lt;=Hipotecas!$K$9*12,-Hipotecas!$X$9,"")</f>
        <v/>
      </c>
      <c r="J30" s="18">
        <f>IF($A30&lt;=Hipotecas!$K$10*12,-Hipotecas!$X$10,"")</f>
        <v/>
      </c>
    </row>
    <row r="31">
      <c r="A31" s="15" t="n">
        <v>28</v>
      </c>
      <c r="B31" s="16">
        <f>EDATE(Hipotecas!$L$3,A31)</f>
        <v/>
      </c>
      <c r="C31" s="17">
        <f>IF($A31&lt;=Hipotecas!$K$3*12,-Hipotecas!$X$3,"")</f>
        <v/>
      </c>
      <c r="D31" s="17">
        <f>IF($A31&lt;=Hipotecas!$K$4*12,-Hipotecas!$X$4,"")</f>
        <v/>
      </c>
      <c r="E31" s="17">
        <f>IF($A31&lt;=Hipotecas!$K$5*12,-Hipotecas!$X$5,"")</f>
        <v/>
      </c>
      <c r="F31" s="17">
        <f>IF($A31&lt;=Hipotecas!$K$6*12,-Hipotecas!$X$6,"")</f>
        <v/>
      </c>
      <c r="G31" s="17">
        <f>IF($A31&lt;=Hipotecas!$K$7*12,-Hipotecas!$X$7,"")</f>
        <v/>
      </c>
      <c r="H31" s="17">
        <f>IF($A31&lt;=Hipotecas!$K$8*12,-Hipotecas!$X$8,"")</f>
        <v/>
      </c>
      <c r="I31" s="17">
        <f>IF($A31&lt;=Hipotecas!$K$9*12,-Hipotecas!$X$9,"")</f>
        <v/>
      </c>
      <c r="J31" s="17">
        <f>IF($A31&lt;=Hipotecas!$K$10*12,-Hipotecas!$X$10,"")</f>
        <v/>
      </c>
    </row>
    <row r="32">
      <c r="A32" s="15" t="n">
        <v>29</v>
      </c>
      <c r="B32" s="16">
        <f>EDATE(Hipotecas!$L$3,A32)</f>
        <v/>
      </c>
      <c r="C32" s="18">
        <f>IF($A32&lt;=Hipotecas!$K$3*12,-Hipotecas!$X$3,"")</f>
        <v/>
      </c>
      <c r="D32" s="18">
        <f>IF($A32&lt;=Hipotecas!$K$4*12,-Hipotecas!$X$4,"")</f>
        <v/>
      </c>
      <c r="E32" s="18">
        <f>IF($A32&lt;=Hipotecas!$K$5*12,-Hipotecas!$X$5,"")</f>
        <v/>
      </c>
      <c r="F32" s="18">
        <f>IF($A32&lt;=Hipotecas!$K$6*12,-Hipotecas!$X$6,"")</f>
        <v/>
      </c>
      <c r="G32" s="18">
        <f>IF($A32&lt;=Hipotecas!$K$7*12,-Hipotecas!$X$7,"")</f>
        <v/>
      </c>
      <c r="H32" s="18">
        <f>IF($A32&lt;=Hipotecas!$K$8*12,-Hipotecas!$X$8,"")</f>
        <v/>
      </c>
      <c r="I32" s="18">
        <f>IF($A32&lt;=Hipotecas!$K$9*12,-Hipotecas!$X$9,"")</f>
        <v/>
      </c>
      <c r="J32" s="18">
        <f>IF($A32&lt;=Hipotecas!$K$10*12,-Hipotecas!$X$10,"")</f>
        <v/>
      </c>
    </row>
    <row r="33">
      <c r="A33" s="15" t="n">
        <v>30</v>
      </c>
      <c r="B33" s="16">
        <f>EDATE(Hipotecas!$L$3,A33)</f>
        <v/>
      </c>
      <c r="C33" s="17">
        <f>IF($A33&lt;=Hipotecas!$K$3*12,-Hipotecas!$X$3,"")</f>
        <v/>
      </c>
      <c r="D33" s="17">
        <f>IF($A33&lt;=Hipotecas!$K$4*12,-Hipotecas!$X$4,"")</f>
        <v/>
      </c>
      <c r="E33" s="17">
        <f>IF($A33&lt;=Hipotecas!$K$5*12,-Hipotecas!$X$5,"")</f>
        <v/>
      </c>
      <c r="F33" s="17">
        <f>IF($A33&lt;=Hipotecas!$K$6*12,-Hipotecas!$X$6,"")</f>
        <v/>
      </c>
      <c r="G33" s="17">
        <f>IF($A33&lt;=Hipotecas!$K$7*12,-Hipotecas!$X$7,"")</f>
        <v/>
      </c>
      <c r="H33" s="17">
        <f>IF($A33&lt;=Hipotecas!$K$8*12,-Hipotecas!$X$8,"")</f>
        <v/>
      </c>
      <c r="I33" s="17">
        <f>IF($A33&lt;=Hipotecas!$K$9*12,-Hipotecas!$X$9,"")</f>
        <v/>
      </c>
      <c r="J33" s="17">
        <f>IF($A33&lt;=Hipotecas!$K$10*12,-Hipotecas!$X$10,"")</f>
        <v/>
      </c>
    </row>
    <row r="34">
      <c r="A34" s="15" t="n">
        <v>31</v>
      </c>
      <c r="B34" s="16">
        <f>EDATE(Hipotecas!$L$3,A34)</f>
        <v/>
      </c>
      <c r="C34" s="18">
        <f>IF($A34&lt;=Hipotecas!$K$3*12,-Hipotecas!$X$3,"")</f>
        <v/>
      </c>
      <c r="D34" s="18">
        <f>IF($A34&lt;=Hipotecas!$K$4*12,-Hipotecas!$X$4,"")</f>
        <v/>
      </c>
      <c r="E34" s="18">
        <f>IF($A34&lt;=Hipotecas!$K$5*12,-Hipotecas!$X$5,"")</f>
        <v/>
      </c>
      <c r="F34" s="18">
        <f>IF($A34&lt;=Hipotecas!$K$6*12,-Hipotecas!$X$6,"")</f>
        <v/>
      </c>
      <c r="G34" s="18">
        <f>IF($A34&lt;=Hipotecas!$K$7*12,-Hipotecas!$X$7,"")</f>
        <v/>
      </c>
      <c r="H34" s="18">
        <f>IF($A34&lt;=Hipotecas!$K$8*12,-Hipotecas!$X$8,"")</f>
        <v/>
      </c>
      <c r="I34" s="18">
        <f>IF($A34&lt;=Hipotecas!$K$9*12,-Hipotecas!$X$9,"")</f>
        <v/>
      </c>
      <c r="J34" s="18">
        <f>IF($A34&lt;=Hipotecas!$K$10*12,-Hipotecas!$X$10,"")</f>
        <v/>
      </c>
    </row>
    <row r="35">
      <c r="A35" s="15" t="n">
        <v>32</v>
      </c>
      <c r="B35" s="16">
        <f>EDATE(Hipotecas!$L$3,A35)</f>
        <v/>
      </c>
      <c r="C35" s="17">
        <f>IF($A35&lt;=Hipotecas!$K$3*12,-Hipotecas!$X$3,"")</f>
        <v/>
      </c>
      <c r="D35" s="17">
        <f>IF($A35&lt;=Hipotecas!$K$4*12,-Hipotecas!$X$4,"")</f>
        <v/>
      </c>
      <c r="E35" s="17">
        <f>IF($A35&lt;=Hipotecas!$K$5*12,-Hipotecas!$X$5,"")</f>
        <v/>
      </c>
      <c r="F35" s="17">
        <f>IF($A35&lt;=Hipotecas!$K$6*12,-Hipotecas!$X$6,"")</f>
        <v/>
      </c>
      <c r="G35" s="17">
        <f>IF($A35&lt;=Hipotecas!$K$7*12,-Hipotecas!$X$7,"")</f>
        <v/>
      </c>
      <c r="H35" s="17">
        <f>IF($A35&lt;=Hipotecas!$K$8*12,-Hipotecas!$X$8,"")</f>
        <v/>
      </c>
      <c r="I35" s="17">
        <f>IF($A35&lt;=Hipotecas!$K$9*12,-Hipotecas!$X$9,"")</f>
        <v/>
      </c>
      <c r="J35" s="17">
        <f>IF($A35&lt;=Hipotecas!$K$10*12,-Hipotecas!$X$10,"")</f>
        <v/>
      </c>
    </row>
    <row r="36">
      <c r="A36" s="15" t="n">
        <v>33</v>
      </c>
      <c r="B36" s="16">
        <f>EDATE(Hipotecas!$L$3,A36)</f>
        <v/>
      </c>
      <c r="C36" s="18">
        <f>IF($A36&lt;=Hipotecas!$K$3*12,-Hipotecas!$X$3,"")</f>
        <v/>
      </c>
      <c r="D36" s="18">
        <f>IF($A36&lt;=Hipotecas!$K$4*12,-Hipotecas!$X$4,"")</f>
        <v/>
      </c>
      <c r="E36" s="18">
        <f>IF($A36&lt;=Hipotecas!$K$5*12,-Hipotecas!$X$5,"")</f>
        <v/>
      </c>
      <c r="F36" s="18">
        <f>IF($A36&lt;=Hipotecas!$K$6*12,-Hipotecas!$X$6,"")</f>
        <v/>
      </c>
      <c r="G36" s="18">
        <f>IF($A36&lt;=Hipotecas!$K$7*12,-Hipotecas!$X$7,"")</f>
        <v/>
      </c>
      <c r="H36" s="18">
        <f>IF($A36&lt;=Hipotecas!$K$8*12,-Hipotecas!$X$8,"")</f>
        <v/>
      </c>
      <c r="I36" s="18">
        <f>IF($A36&lt;=Hipotecas!$K$9*12,-Hipotecas!$X$9,"")</f>
        <v/>
      </c>
      <c r="J36" s="18">
        <f>IF($A36&lt;=Hipotecas!$K$10*12,-Hipotecas!$X$10,"")</f>
        <v/>
      </c>
    </row>
    <row r="37">
      <c r="A37" s="15" t="n">
        <v>34</v>
      </c>
      <c r="B37" s="16">
        <f>EDATE(Hipotecas!$L$3,A37)</f>
        <v/>
      </c>
      <c r="C37" s="17">
        <f>IF($A37&lt;=Hipotecas!$K$3*12,-Hipotecas!$X$3,"")</f>
        <v/>
      </c>
      <c r="D37" s="17">
        <f>IF($A37&lt;=Hipotecas!$K$4*12,-Hipotecas!$X$4,"")</f>
        <v/>
      </c>
      <c r="E37" s="17">
        <f>IF($A37&lt;=Hipotecas!$K$5*12,-Hipotecas!$X$5,"")</f>
        <v/>
      </c>
      <c r="F37" s="17">
        <f>IF($A37&lt;=Hipotecas!$K$6*12,-Hipotecas!$X$6,"")</f>
        <v/>
      </c>
      <c r="G37" s="17">
        <f>IF($A37&lt;=Hipotecas!$K$7*12,-Hipotecas!$X$7,"")</f>
        <v/>
      </c>
      <c r="H37" s="17">
        <f>IF($A37&lt;=Hipotecas!$K$8*12,-Hipotecas!$X$8,"")</f>
        <v/>
      </c>
      <c r="I37" s="17">
        <f>IF($A37&lt;=Hipotecas!$K$9*12,-Hipotecas!$X$9,"")</f>
        <v/>
      </c>
      <c r="J37" s="17">
        <f>IF($A37&lt;=Hipotecas!$K$10*12,-Hipotecas!$X$10,"")</f>
        <v/>
      </c>
    </row>
    <row r="38">
      <c r="A38" s="15" t="n">
        <v>35</v>
      </c>
      <c r="B38" s="16">
        <f>EDATE(Hipotecas!$L$3,A38)</f>
        <v/>
      </c>
      <c r="C38" s="18">
        <f>IF($A38&lt;=Hipotecas!$K$3*12,-Hipotecas!$X$3,"")</f>
        <v/>
      </c>
      <c r="D38" s="18">
        <f>IF($A38&lt;=Hipotecas!$K$4*12,-Hipotecas!$X$4,"")</f>
        <v/>
      </c>
      <c r="E38" s="18">
        <f>IF($A38&lt;=Hipotecas!$K$5*12,-Hipotecas!$X$5,"")</f>
        <v/>
      </c>
      <c r="F38" s="18">
        <f>IF($A38&lt;=Hipotecas!$K$6*12,-Hipotecas!$X$6,"")</f>
        <v/>
      </c>
      <c r="G38" s="18">
        <f>IF($A38&lt;=Hipotecas!$K$7*12,-Hipotecas!$X$7,"")</f>
        <v/>
      </c>
      <c r="H38" s="18">
        <f>IF($A38&lt;=Hipotecas!$K$8*12,-Hipotecas!$X$8,"")</f>
        <v/>
      </c>
      <c r="I38" s="18">
        <f>IF($A38&lt;=Hipotecas!$K$9*12,-Hipotecas!$X$9,"")</f>
        <v/>
      </c>
      <c r="J38" s="18">
        <f>IF($A38&lt;=Hipotecas!$K$10*12,-Hipotecas!$X$10,"")</f>
        <v/>
      </c>
    </row>
    <row r="39">
      <c r="A39" s="15" t="n">
        <v>36</v>
      </c>
      <c r="B39" s="16">
        <f>EDATE(Hipotecas!$L$3,A39)</f>
        <v/>
      </c>
      <c r="C39" s="17">
        <f>IF($A39&lt;=Hipotecas!$K$3*12,-Hipotecas!$X$3,"")</f>
        <v/>
      </c>
      <c r="D39" s="17">
        <f>IF($A39&lt;=Hipotecas!$K$4*12,-Hipotecas!$X$4,"")</f>
        <v/>
      </c>
      <c r="E39" s="17">
        <f>IF($A39&lt;=Hipotecas!$K$5*12,-Hipotecas!$X$5,"")</f>
        <v/>
      </c>
      <c r="F39" s="17">
        <f>IF($A39&lt;=Hipotecas!$K$6*12,-Hipotecas!$X$6,"")</f>
        <v/>
      </c>
      <c r="G39" s="17">
        <f>IF($A39&lt;=Hipotecas!$K$7*12,-Hipotecas!$X$7,"")</f>
        <v/>
      </c>
      <c r="H39" s="17">
        <f>IF($A39&lt;=Hipotecas!$K$8*12,-Hipotecas!$X$8,"")</f>
        <v/>
      </c>
      <c r="I39" s="17">
        <f>IF($A39&lt;=Hipotecas!$K$9*12,-Hipotecas!$X$9,"")</f>
        <v/>
      </c>
      <c r="J39" s="17">
        <f>IF($A39&lt;=Hipotecas!$K$10*12,-Hipotecas!$X$10,"")</f>
        <v/>
      </c>
    </row>
    <row r="40">
      <c r="A40" s="15" t="n">
        <v>37</v>
      </c>
      <c r="B40" s="16">
        <f>EDATE(Hipotecas!$L$3,A40)</f>
        <v/>
      </c>
      <c r="C40" s="18">
        <f>IF($A40&lt;=Hipotecas!$K$3*12,-Hipotecas!$X$3,"")</f>
        <v/>
      </c>
      <c r="D40" s="18">
        <f>IF($A40&lt;=Hipotecas!$K$4*12,-Hipotecas!$X$4,"")</f>
        <v/>
      </c>
      <c r="E40" s="18">
        <f>IF($A40&lt;=Hipotecas!$K$5*12,-Hipotecas!$X$5,"")</f>
        <v/>
      </c>
      <c r="F40" s="18">
        <f>IF($A40&lt;=Hipotecas!$K$6*12,-Hipotecas!$X$6,"")</f>
        <v/>
      </c>
      <c r="G40" s="18">
        <f>IF($A40&lt;=Hipotecas!$K$7*12,-Hipotecas!$X$7,"")</f>
        <v/>
      </c>
      <c r="H40" s="18">
        <f>IF($A40&lt;=Hipotecas!$K$8*12,-Hipotecas!$X$8,"")</f>
        <v/>
      </c>
      <c r="I40" s="18">
        <f>IF($A40&lt;=Hipotecas!$K$9*12,-Hipotecas!$X$9,"")</f>
        <v/>
      </c>
      <c r="J40" s="18">
        <f>IF($A40&lt;=Hipotecas!$K$10*12,-Hipotecas!$X$10,"")</f>
        <v/>
      </c>
    </row>
    <row r="41">
      <c r="A41" s="15" t="n">
        <v>38</v>
      </c>
      <c r="B41" s="16">
        <f>EDATE(Hipotecas!$L$3,A41)</f>
        <v/>
      </c>
      <c r="C41" s="17">
        <f>IF($A41&lt;=Hipotecas!$K$3*12,-Hipotecas!$X$3,"")</f>
        <v/>
      </c>
      <c r="D41" s="17">
        <f>IF($A41&lt;=Hipotecas!$K$4*12,-Hipotecas!$X$4,"")</f>
        <v/>
      </c>
      <c r="E41" s="17">
        <f>IF($A41&lt;=Hipotecas!$K$5*12,-Hipotecas!$X$5,"")</f>
        <v/>
      </c>
      <c r="F41" s="17">
        <f>IF($A41&lt;=Hipotecas!$K$6*12,-Hipotecas!$X$6,"")</f>
        <v/>
      </c>
      <c r="G41" s="17">
        <f>IF($A41&lt;=Hipotecas!$K$7*12,-Hipotecas!$X$7,"")</f>
        <v/>
      </c>
      <c r="H41" s="17">
        <f>IF($A41&lt;=Hipotecas!$K$8*12,-Hipotecas!$X$8,"")</f>
        <v/>
      </c>
      <c r="I41" s="17">
        <f>IF($A41&lt;=Hipotecas!$K$9*12,-Hipotecas!$X$9,"")</f>
        <v/>
      </c>
      <c r="J41" s="17">
        <f>IF($A41&lt;=Hipotecas!$K$10*12,-Hipotecas!$X$10,"")</f>
        <v/>
      </c>
    </row>
    <row r="42">
      <c r="A42" s="15" t="n">
        <v>39</v>
      </c>
      <c r="B42" s="16">
        <f>EDATE(Hipotecas!$L$3,A42)</f>
        <v/>
      </c>
      <c r="C42" s="18">
        <f>IF($A42&lt;=Hipotecas!$K$3*12,-Hipotecas!$X$3,"")</f>
        <v/>
      </c>
      <c r="D42" s="18">
        <f>IF($A42&lt;=Hipotecas!$K$4*12,-Hipotecas!$X$4,"")</f>
        <v/>
      </c>
      <c r="E42" s="18">
        <f>IF($A42&lt;=Hipotecas!$K$5*12,-Hipotecas!$X$5,"")</f>
        <v/>
      </c>
      <c r="F42" s="18">
        <f>IF($A42&lt;=Hipotecas!$K$6*12,-Hipotecas!$X$6,"")</f>
        <v/>
      </c>
      <c r="G42" s="18">
        <f>IF($A42&lt;=Hipotecas!$K$7*12,-Hipotecas!$X$7,"")</f>
        <v/>
      </c>
      <c r="H42" s="18">
        <f>IF($A42&lt;=Hipotecas!$K$8*12,-Hipotecas!$X$8,"")</f>
        <v/>
      </c>
      <c r="I42" s="18">
        <f>IF($A42&lt;=Hipotecas!$K$9*12,-Hipotecas!$X$9,"")</f>
        <v/>
      </c>
      <c r="J42" s="18">
        <f>IF($A42&lt;=Hipotecas!$K$10*12,-Hipotecas!$X$10,"")</f>
        <v/>
      </c>
    </row>
    <row r="43">
      <c r="A43" s="15" t="n">
        <v>40</v>
      </c>
      <c r="B43" s="16">
        <f>EDATE(Hipotecas!$L$3,A43)</f>
        <v/>
      </c>
      <c r="C43" s="17">
        <f>IF($A43&lt;=Hipotecas!$K$3*12,-Hipotecas!$X$3,"")</f>
        <v/>
      </c>
      <c r="D43" s="17">
        <f>IF($A43&lt;=Hipotecas!$K$4*12,-Hipotecas!$X$4,"")</f>
        <v/>
      </c>
      <c r="E43" s="17">
        <f>IF($A43&lt;=Hipotecas!$K$5*12,-Hipotecas!$X$5,"")</f>
        <v/>
      </c>
      <c r="F43" s="17">
        <f>IF($A43&lt;=Hipotecas!$K$6*12,-Hipotecas!$X$6,"")</f>
        <v/>
      </c>
      <c r="G43" s="17">
        <f>IF($A43&lt;=Hipotecas!$K$7*12,-Hipotecas!$X$7,"")</f>
        <v/>
      </c>
      <c r="H43" s="17">
        <f>IF($A43&lt;=Hipotecas!$K$8*12,-Hipotecas!$X$8,"")</f>
        <v/>
      </c>
      <c r="I43" s="17">
        <f>IF($A43&lt;=Hipotecas!$K$9*12,-Hipotecas!$X$9,"")</f>
        <v/>
      </c>
      <c r="J43" s="17">
        <f>IF($A43&lt;=Hipotecas!$K$10*12,-Hipotecas!$X$10,"")</f>
        <v/>
      </c>
    </row>
    <row r="44">
      <c r="A44" s="15" t="n">
        <v>41</v>
      </c>
      <c r="B44" s="16">
        <f>EDATE(Hipotecas!$L$3,A44)</f>
        <v/>
      </c>
      <c r="C44" s="18">
        <f>IF($A44&lt;=Hipotecas!$K$3*12,-Hipotecas!$X$3,"")</f>
        <v/>
      </c>
      <c r="D44" s="18">
        <f>IF($A44&lt;=Hipotecas!$K$4*12,-Hipotecas!$X$4,"")</f>
        <v/>
      </c>
      <c r="E44" s="18">
        <f>IF($A44&lt;=Hipotecas!$K$5*12,-Hipotecas!$X$5,"")</f>
        <v/>
      </c>
      <c r="F44" s="18">
        <f>IF($A44&lt;=Hipotecas!$K$6*12,-Hipotecas!$X$6,"")</f>
        <v/>
      </c>
      <c r="G44" s="18">
        <f>IF($A44&lt;=Hipotecas!$K$7*12,-Hipotecas!$X$7,"")</f>
        <v/>
      </c>
      <c r="H44" s="18">
        <f>IF($A44&lt;=Hipotecas!$K$8*12,-Hipotecas!$X$8,"")</f>
        <v/>
      </c>
      <c r="I44" s="18">
        <f>IF($A44&lt;=Hipotecas!$K$9*12,-Hipotecas!$X$9,"")</f>
        <v/>
      </c>
      <c r="J44" s="18">
        <f>IF($A44&lt;=Hipotecas!$K$10*12,-Hipotecas!$X$10,"")</f>
        <v/>
      </c>
    </row>
    <row r="45">
      <c r="A45" s="15" t="n">
        <v>42</v>
      </c>
      <c r="B45" s="16">
        <f>EDATE(Hipotecas!$L$3,A45)</f>
        <v/>
      </c>
      <c r="C45" s="17">
        <f>IF($A45&lt;=Hipotecas!$K$3*12,-Hipotecas!$X$3,"")</f>
        <v/>
      </c>
      <c r="D45" s="17">
        <f>IF($A45&lt;=Hipotecas!$K$4*12,-Hipotecas!$X$4,"")</f>
        <v/>
      </c>
      <c r="E45" s="17">
        <f>IF($A45&lt;=Hipotecas!$K$5*12,-Hipotecas!$X$5,"")</f>
        <v/>
      </c>
      <c r="F45" s="17">
        <f>IF($A45&lt;=Hipotecas!$K$6*12,-Hipotecas!$X$6,"")</f>
        <v/>
      </c>
      <c r="G45" s="17">
        <f>IF($A45&lt;=Hipotecas!$K$7*12,-Hipotecas!$X$7,"")</f>
        <v/>
      </c>
      <c r="H45" s="17">
        <f>IF($A45&lt;=Hipotecas!$K$8*12,-Hipotecas!$X$8,"")</f>
        <v/>
      </c>
      <c r="I45" s="17">
        <f>IF($A45&lt;=Hipotecas!$K$9*12,-Hipotecas!$X$9,"")</f>
        <v/>
      </c>
      <c r="J45" s="17">
        <f>IF($A45&lt;=Hipotecas!$K$10*12,-Hipotecas!$X$10,"")</f>
        <v/>
      </c>
    </row>
    <row r="46">
      <c r="A46" s="15" t="n">
        <v>43</v>
      </c>
      <c r="B46" s="16">
        <f>EDATE(Hipotecas!$L$3,A46)</f>
        <v/>
      </c>
      <c r="C46" s="18">
        <f>IF($A46&lt;=Hipotecas!$K$3*12,-Hipotecas!$X$3,"")</f>
        <v/>
      </c>
      <c r="D46" s="18">
        <f>IF($A46&lt;=Hipotecas!$K$4*12,-Hipotecas!$X$4,"")</f>
        <v/>
      </c>
      <c r="E46" s="18">
        <f>IF($A46&lt;=Hipotecas!$K$5*12,-Hipotecas!$X$5,"")</f>
        <v/>
      </c>
      <c r="F46" s="18">
        <f>IF($A46&lt;=Hipotecas!$K$6*12,-Hipotecas!$X$6,"")</f>
        <v/>
      </c>
      <c r="G46" s="18">
        <f>IF($A46&lt;=Hipotecas!$K$7*12,-Hipotecas!$X$7,"")</f>
        <v/>
      </c>
      <c r="H46" s="18">
        <f>IF($A46&lt;=Hipotecas!$K$8*12,-Hipotecas!$X$8,"")</f>
        <v/>
      </c>
      <c r="I46" s="18">
        <f>IF($A46&lt;=Hipotecas!$K$9*12,-Hipotecas!$X$9,"")</f>
        <v/>
      </c>
      <c r="J46" s="18">
        <f>IF($A46&lt;=Hipotecas!$K$10*12,-Hipotecas!$X$10,"")</f>
        <v/>
      </c>
    </row>
    <row r="47">
      <c r="A47" s="15" t="n">
        <v>44</v>
      </c>
      <c r="B47" s="16">
        <f>EDATE(Hipotecas!$L$3,A47)</f>
        <v/>
      </c>
      <c r="C47" s="17">
        <f>IF($A47&lt;=Hipotecas!$K$3*12,-Hipotecas!$X$3,"")</f>
        <v/>
      </c>
      <c r="D47" s="17">
        <f>IF($A47&lt;=Hipotecas!$K$4*12,-Hipotecas!$X$4,"")</f>
        <v/>
      </c>
      <c r="E47" s="17">
        <f>IF($A47&lt;=Hipotecas!$K$5*12,-Hipotecas!$X$5,"")</f>
        <v/>
      </c>
      <c r="F47" s="17">
        <f>IF($A47&lt;=Hipotecas!$K$6*12,-Hipotecas!$X$6,"")</f>
        <v/>
      </c>
      <c r="G47" s="17">
        <f>IF($A47&lt;=Hipotecas!$K$7*12,-Hipotecas!$X$7,"")</f>
        <v/>
      </c>
      <c r="H47" s="17">
        <f>IF($A47&lt;=Hipotecas!$K$8*12,-Hipotecas!$X$8,"")</f>
        <v/>
      </c>
      <c r="I47" s="17">
        <f>IF($A47&lt;=Hipotecas!$K$9*12,-Hipotecas!$X$9,"")</f>
        <v/>
      </c>
      <c r="J47" s="17">
        <f>IF($A47&lt;=Hipotecas!$K$10*12,-Hipotecas!$X$10,"")</f>
        <v/>
      </c>
    </row>
    <row r="48">
      <c r="A48" s="15" t="n">
        <v>45</v>
      </c>
      <c r="B48" s="16">
        <f>EDATE(Hipotecas!$L$3,A48)</f>
        <v/>
      </c>
      <c r="C48" s="18">
        <f>IF($A48&lt;=Hipotecas!$K$3*12,-Hipotecas!$X$3,"")</f>
        <v/>
      </c>
      <c r="D48" s="18">
        <f>IF($A48&lt;=Hipotecas!$K$4*12,-Hipotecas!$X$4,"")</f>
        <v/>
      </c>
      <c r="E48" s="18">
        <f>IF($A48&lt;=Hipotecas!$K$5*12,-Hipotecas!$X$5,"")</f>
        <v/>
      </c>
      <c r="F48" s="18">
        <f>IF($A48&lt;=Hipotecas!$K$6*12,-Hipotecas!$X$6,"")</f>
        <v/>
      </c>
      <c r="G48" s="18">
        <f>IF($A48&lt;=Hipotecas!$K$7*12,-Hipotecas!$X$7,"")</f>
        <v/>
      </c>
      <c r="H48" s="18">
        <f>IF($A48&lt;=Hipotecas!$K$8*12,-Hipotecas!$X$8,"")</f>
        <v/>
      </c>
      <c r="I48" s="18">
        <f>IF($A48&lt;=Hipotecas!$K$9*12,-Hipotecas!$X$9,"")</f>
        <v/>
      </c>
      <c r="J48" s="18">
        <f>IF($A48&lt;=Hipotecas!$K$10*12,-Hipotecas!$X$10,"")</f>
        <v/>
      </c>
    </row>
    <row r="49">
      <c r="A49" s="15" t="n">
        <v>46</v>
      </c>
      <c r="B49" s="16">
        <f>EDATE(Hipotecas!$L$3,A49)</f>
        <v/>
      </c>
      <c r="C49" s="17">
        <f>IF($A49&lt;=Hipotecas!$K$3*12,-Hipotecas!$X$3,"")</f>
        <v/>
      </c>
      <c r="D49" s="17">
        <f>IF($A49&lt;=Hipotecas!$K$4*12,-Hipotecas!$X$4,"")</f>
        <v/>
      </c>
      <c r="E49" s="17">
        <f>IF($A49&lt;=Hipotecas!$K$5*12,-Hipotecas!$X$5,"")</f>
        <v/>
      </c>
      <c r="F49" s="17">
        <f>IF($A49&lt;=Hipotecas!$K$6*12,-Hipotecas!$X$6,"")</f>
        <v/>
      </c>
      <c r="G49" s="17">
        <f>IF($A49&lt;=Hipotecas!$K$7*12,-Hipotecas!$X$7,"")</f>
        <v/>
      </c>
      <c r="H49" s="17">
        <f>IF($A49&lt;=Hipotecas!$K$8*12,-Hipotecas!$X$8,"")</f>
        <v/>
      </c>
      <c r="I49" s="17">
        <f>IF($A49&lt;=Hipotecas!$K$9*12,-Hipotecas!$X$9,"")</f>
        <v/>
      </c>
      <c r="J49" s="17">
        <f>IF($A49&lt;=Hipotecas!$K$10*12,-Hipotecas!$X$10,"")</f>
        <v/>
      </c>
    </row>
    <row r="50">
      <c r="A50" s="15" t="n">
        <v>47</v>
      </c>
      <c r="B50" s="16">
        <f>EDATE(Hipotecas!$L$3,A50)</f>
        <v/>
      </c>
      <c r="C50" s="18">
        <f>IF($A50&lt;=Hipotecas!$K$3*12,-Hipotecas!$X$3,"")</f>
        <v/>
      </c>
      <c r="D50" s="18">
        <f>IF($A50&lt;=Hipotecas!$K$4*12,-Hipotecas!$X$4,"")</f>
        <v/>
      </c>
      <c r="E50" s="18">
        <f>IF($A50&lt;=Hipotecas!$K$5*12,-Hipotecas!$X$5,"")</f>
        <v/>
      </c>
      <c r="F50" s="18">
        <f>IF($A50&lt;=Hipotecas!$K$6*12,-Hipotecas!$X$6,"")</f>
        <v/>
      </c>
      <c r="G50" s="18">
        <f>IF($A50&lt;=Hipotecas!$K$7*12,-Hipotecas!$X$7,"")</f>
        <v/>
      </c>
      <c r="H50" s="18">
        <f>IF($A50&lt;=Hipotecas!$K$8*12,-Hipotecas!$X$8,"")</f>
        <v/>
      </c>
      <c r="I50" s="18">
        <f>IF($A50&lt;=Hipotecas!$K$9*12,-Hipotecas!$X$9,"")</f>
        <v/>
      </c>
      <c r="J50" s="18">
        <f>IF($A50&lt;=Hipotecas!$K$10*12,-Hipotecas!$X$10,"")</f>
        <v/>
      </c>
    </row>
    <row r="51">
      <c r="A51" s="15" t="n">
        <v>48</v>
      </c>
      <c r="B51" s="16">
        <f>EDATE(Hipotecas!$L$3,A51)</f>
        <v/>
      </c>
      <c r="C51" s="17">
        <f>IF($A51&lt;=Hipotecas!$K$3*12,-Hipotecas!$X$3,"")</f>
        <v/>
      </c>
      <c r="D51" s="17">
        <f>IF($A51&lt;=Hipotecas!$K$4*12,-Hipotecas!$X$4,"")</f>
        <v/>
      </c>
      <c r="E51" s="17">
        <f>IF($A51&lt;=Hipotecas!$K$5*12,-Hipotecas!$X$5,"")</f>
        <v/>
      </c>
      <c r="F51" s="17">
        <f>IF($A51&lt;=Hipotecas!$K$6*12,-Hipotecas!$X$6,"")</f>
        <v/>
      </c>
      <c r="G51" s="17">
        <f>IF($A51&lt;=Hipotecas!$K$7*12,-Hipotecas!$X$7,"")</f>
        <v/>
      </c>
      <c r="H51" s="17">
        <f>IF($A51&lt;=Hipotecas!$K$8*12,-Hipotecas!$X$8,"")</f>
        <v/>
      </c>
      <c r="I51" s="17">
        <f>IF($A51&lt;=Hipotecas!$K$9*12,-Hipotecas!$X$9,"")</f>
        <v/>
      </c>
      <c r="J51" s="17">
        <f>IF($A51&lt;=Hipotecas!$K$10*12,-Hipotecas!$X$10,"")</f>
        <v/>
      </c>
    </row>
    <row r="52">
      <c r="A52" s="15" t="n">
        <v>49</v>
      </c>
      <c r="B52" s="16">
        <f>EDATE(Hipotecas!$L$3,A52)</f>
        <v/>
      </c>
      <c r="C52" s="18">
        <f>IF($A52&lt;=Hipotecas!$K$3*12,-Hipotecas!$X$3,"")</f>
        <v/>
      </c>
      <c r="D52" s="18">
        <f>IF($A52&lt;=Hipotecas!$K$4*12,-Hipotecas!$X$4,"")</f>
        <v/>
      </c>
      <c r="E52" s="18">
        <f>IF($A52&lt;=Hipotecas!$K$5*12,-Hipotecas!$X$5,"")</f>
        <v/>
      </c>
      <c r="F52" s="18">
        <f>IF($A52&lt;=Hipotecas!$K$6*12,-Hipotecas!$X$6,"")</f>
        <v/>
      </c>
      <c r="G52" s="18">
        <f>IF($A52&lt;=Hipotecas!$K$7*12,-Hipotecas!$X$7,"")</f>
        <v/>
      </c>
      <c r="H52" s="18">
        <f>IF($A52&lt;=Hipotecas!$K$8*12,-Hipotecas!$X$8,"")</f>
        <v/>
      </c>
      <c r="I52" s="18">
        <f>IF($A52&lt;=Hipotecas!$K$9*12,-Hipotecas!$X$9,"")</f>
        <v/>
      </c>
      <c r="J52" s="18">
        <f>IF($A52&lt;=Hipotecas!$K$10*12,-Hipotecas!$X$10,"")</f>
        <v/>
      </c>
    </row>
    <row r="53">
      <c r="A53" s="15" t="n">
        <v>50</v>
      </c>
      <c r="B53" s="16">
        <f>EDATE(Hipotecas!$L$3,A53)</f>
        <v/>
      </c>
      <c r="C53" s="17">
        <f>IF($A53&lt;=Hipotecas!$K$3*12,-Hipotecas!$X$3,"")</f>
        <v/>
      </c>
      <c r="D53" s="17">
        <f>IF($A53&lt;=Hipotecas!$K$4*12,-Hipotecas!$X$4,"")</f>
        <v/>
      </c>
      <c r="E53" s="17">
        <f>IF($A53&lt;=Hipotecas!$K$5*12,-Hipotecas!$X$5,"")</f>
        <v/>
      </c>
      <c r="F53" s="17">
        <f>IF($A53&lt;=Hipotecas!$K$6*12,-Hipotecas!$X$6,"")</f>
        <v/>
      </c>
      <c r="G53" s="17">
        <f>IF($A53&lt;=Hipotecas!$K$7*12,-Hipotecas!$X$7,"")</f>
        <v/>
      </c>
      <c r="H53" s="17">
        <f>IF($A53&lt;=Hipotecas!$K$8*12,-Hipotecas!$X$8,"")</f>
        <v/>
      </c>
      <c r="I53" s="17">
        <f>IF($A53&lt;=Hipotecas!$K$9*12,-Hipotecas!$X$9,"")</f>
        <v/>
      </c>
      <c r="J53" s="17">
        <f>IF($A53&lt;=Hipotecas!$K$10*12,-Hipotecas!$X$10,"")</f>
        <v/>
      </c>
    </row>
    <row r="54">
      <c r="A54" s="15" t="n">
        <v>51</v>
      </c>
      <c r="B54" s="16">
        <f>EDATE(Hipotecas!$L$3,A54)</f>
        <v/>
      </c>
      <c r="C54" s="18">
        <f>IF($A54&lt;=Hipotecas!$K$3*12,-Hipotecas!$X$3,"")</f>
        <v/>
      </c>
      <c r="D54" s="18">
        <f>IF($A54&lt;=Hipotecas!$K$4*12,-Hipotecas!$X$4,"")</f>
        <v/>
      </c>
      <c r="E54" s="18">
        <f>IF($A54&lt;=Hipotecas!$K$5*12,-Hipotecas!$X$5,"")</f>
        <v/>
      </c>
      <c r="F54" s="18">
        <f>IF($A54&lt;=Hipotecas!$K$6*12,-Hipotecas!$X$6,"")</f>
        <v/>
      </c>
      <c r="G54" s="18">
        <f>IF($A54&lt;=Hipotecas!$K$7*12,-Hipotecas!$X$7,"")</f>
        <v/>
      </c>
      <c r="H54" s="18">
        <f>IF($A54&lt;=Hipotecas!$K$8*12,-Hipotecas!$X$8,"")</f>
        <v/>
      </c>
      <c r="I54" s="18">
        <f>IF($A54&lt;=Hipotecas!$K$9*12,-Hipotecas!$X$9,"")</f>
        <v/>
      </c>
      <c r="J54" s="18">
        <f>IF($A54&lt;=Hipotecas!$K$10*12,-Hipotecas!$X$10,"")</f>
        <v/>
      </c>
    </row>
    <row r="55">
      <c r="A55" s="15" t="n">
        <v>52</v>
      </c>
      <c r="B55" s="16">
        <f>EDATE(Hipotecas!$L$3,A55)</f>
        <v/>
      </c>
      <c r="C55" s="17">
        <f>IF($A55&lt;=Hipotecas!$K$3*12,-Hipotecas!$X$3,"")</f>
        <v/>
      </c>
      <c r="D55" s="17">
        <f>IF($A55&lt;=Hipotecas!$K$4*12,-Hipotecas!$X$4,"")</f>
        <v/>
      </c>
      <c r="E55" s="17">
        <f>IF($A55&lt;=Hipotecas!$K$5*12,-Hipotecas!$X$5,"")</f>
        <v/>
      </c>
      <c r="F55" s="17">
        <f>IF($A55&lt;=Hipotecas!$K$6*12,-Hipotecas!$X$6,"")</f>
        <v/>
      </c>
      <c r="G55" s="17">
        <f>IF($A55&lt;=Hipotecas!$K$7*12,-Hipotecas!$X$7,"")</f>
        <v/>
      </c>
      <c r="H55" s="17">
        <f>IF($A55&lt;=Hipotecas!$K$8*12,-Hipotecas!$X$8,"")</f>
        <v/>
      </c>
      <c r="I55" s="17">
        <f>IF($A55&lt;=Hipotecas!$K$9*12,-Hipotecas!$X$9,"")</f>
        <v/>
      </c>
      <c r="J55" s="17">
        <f>IF($A55&lt;=Hipotecas!$K$10*12,-Hipotecas!$X$10,"")</f>
        <v/>
      </c>
    </row>
    <row r="56">
      <c r="A56" s="15" t="n">
        <v>53</v>
      </c>
      <c r="B56" s="16">
        <f>EDATE(Hipotecas!$L$3,A56)</f>
        <v/>
      </c>
      <c r="C56" s="18">
        <f>IF($A56&lt;=Hipotecas!$K$3*12,-Hipotecas!$X$3,"")</f>
        <v/>
      </c>
      <c r="D56" s="18">
        <f>IF($A56&lt;=Hipotecas!$K$4*12,-Hipotecas!$X$4,"")</f>
        <v/>
      </c>
      <c r="E56" s="18">
        <f>IF($A56&lt;=Hipotecas!$K$5*12,-Hipotecas!$X$5,"")</f>
        <v/>
      </c>
      <c r="F56" s="18">
        <f>IF($A56&lt;=Hipotecas!$K$6*12,-Hipotecas!$X$6,"")</f>
        <v/>
      </c>
      <c r="G56" s="18">
        <f>IF($A56&lt;=Hipotecas!$K$7*12,-Hipotecas!$X$7,"")</f>
        <v/>
      </c>
      <c r="H56" s="18">
        <f>IF($A56&lt;=Hipotecas!$K$8*12,-Hipotecas!$X$8,"")</f>
        <v/>
      </c>
      <c r="I56" s="18">
        <f>IF($A56&lt;=Hipotecas!$K$9*12,-Hipotecas!$X$9,"")</f>
        <v/>
      </c>
      <c r="J56" s="18">
        <f>IF($A56&lt;=Hipotecas!$K$10*12,-Hipotecas!$X$10,"")</f>
        <v/>
      </c>
    </row>
    <row r="57">
      <c r="A57" s="15" t="n">
        <v>54</v>
      </c>
      <c r="B57" s="16">
        <f>EDATE(Hipotecas!$L$3,A57)</f>
        <v/>
      </c>
      <c r="C57" s="17">
        <f>IF($A57&lt;=Hipotecas!$K$3*12,-Hipotecas!$X$3,"")</f>
        <v/>
      </c>
      <c r="D57" s="17">
        <f>IF($A57&lt;=Hipotecas!$K$4*12,-Hipotecas!$X$4,"")</f>
        <v/>
      </c>
      <c r="E57" s="17">
        <f>IF($A57&lt;=Hipotecas!$K$5*12,-Hipotecas!$X$5,"")</f>
        <v/>
      </c>
      <c r="F57" s="17">
        <f>IF($A57&lt;=Hipotecas!$K$6*12,-Hipotecas!$X$6,"")</f>
        <v/>
      </c>
      <c r="G57" s="17">
        <f>IF($A57&lt;=Hipotecas!$K$7*12,-Hipotecas!$X$7,"")</f>
        <v/>
      </c>
      <c r="H57" s="17">
        <f>IF($A57&lt;=Hipotecas!$K$8*12,-Hipotecas!$X$8,"")</f>
        <v/>
      </c>
      <c r="I57" s="17">
        <f>IF($A57&lt;=Hipotecas!$K$9*12,-Hipotecas!$X$9,"")</f>
        <v/>
      </c>
      <c r="J57" s="17">
        <f>IF($A57&lt;=Hipotecas!$K$10*12,-Hipotecas!$X$10,"")</f>
        <v/>
      </c>
    </row>
    <row r="58">
      <c r="A58" s="15" t="n">
        <v>55</v>
      </c>
      <c r="B58" s="16">
        <f>EDATE(Hipotecas!$L$3,A58)</f>
        <v/>
      </c>
      <c r="C58" s="18">
        <f>IF($A58&lt;=Hipotecas!$K$3*12,-Hipotecas!$X$3,"")</f>
        <v/>
      </c>
      <c r="D58" s="18">
        <f>IF($A58&lt;=Hipotecas!$K$4*12,-Hipotecas!$X$4,"")</f>
        <v/>
      </c>
      <c r="E58" s="18">
        <f>IF($A58&lt;=Hipotecas!$K$5*12,-Hipotecas!$X$5,"")</f>
        <v/>
      </c>
      <c r="F58" s="18">
        <f>IF($A58&lt;=Hipotecas!$K$6*12,-Hipotecas!$X$6,"")</f>
        <v/>
      </c>
      <c r="G58" s="18">
        <f>IF($A58&lt;=Hipotecas!$K$7*12,-Hipotecas!$X$7,"")</f>
        <v/>
      </c>
      <c r="H58" s="18">
        <f>IF($A58&lt;=Hipotecas!$K$8*12,-Hipotecas!$X$8,"")</f>
        <v/>
      </c>
      <c r="I58" s="18">
        <f>IF($A58&lt;=Hipotecas!$K$9*12,-Hipotecas!$X$9,"")</f>
        <v/>
      </c>
      <c r="J58" s="18">
        <f>IF($A58&lt;=Hipotecas!$K$10*12,-Hipotecas!$X$10,"")</f>
        <v/>
      </c>
    </row>
    <row r="59">
      <c r="A59" s="15" t="n">
        <v>56</v>
      </c>
      <c r="B59" s="16">
        <f>EDATE(Hipotecas!$L$3,A59)</f>
        <v/>
      </c>
      <c r="C59" s="17">
        <f>IF($A59&lt;=Hipotecas!$K$3*12,-Hipotecas!$X$3,"")</f>
        <v/>
      </c>
      <c r="D59" s="17">
        <f>IF($A59&lt;=Hipotecas!$K$4*12,-Hipotecas!$X$4,"")</f>
        <v/>
      </c>
      <c r="E59" s="17">
        <f>IF($A59&lt;=Hipotecas!$K$5*12,-Hipotecas!$X$5,"")</f>
        <v/>
      </c>
      <c r="F59" s="17">
        <f>IF($A59&lt;=Hipotecas!$K$6*12,-Hipotecas!$X$6,"")</f>
        <v/>
      </c>
      <c r="G59" s="17">
        <f>IF($A59&lt;=Hipotecas!$K$7*12,-Hipotecas!$X$7,"")</f>
        <v/>
      </c>
      <c r="H59" s="17">
        <f>IF($A59&lt;=Hipotecas!$K$8*12,-Hipotecas!$X$8,"")</f>
        <v/>
      </c>
      <c r="I59" s="17">
        <f>IF($A59&lt;=Hipotecas!$K$9*12,-Hipotecas!$X$9,"")</f>
        <v/>
      </c>
      <c r="J59" s="17">
        <f>IF($A59&lt;=Hipotecas!$K$10*12,-Hipotecas!$X$10,"")</f>
        <v/>
      </c>
    </row>
    <row r="60">
      <c r="A60" s="15" t="n">
        <v>57</v>
      </c>
      <c r="B60" s="16">
        <f>EDATE(Hipotecas!$L$3,A60)</f>
        <v/>
      </c>
      <c r="C60" s="18">
        <f>IF($A60&lt;=Hipotecas!$K$3*12,-Hipotecas!$X$3,"")</f>
        <v/>
      </c>
      <c r="D60" s="18">
        <f>IF($A60&lt;=Hipotecas!$K$4*12,-Hipotecas!$X$4,"")</f>
        <v/>
      </c>
      <c r="E60" s="18">
        <f>IF($A60&lt;=Hipotecas!$K$5*12,-Hipotecas!$X$5,"")</f>
        <v/>
      </c>
      <c r="F60" s="18">
        <f>IF($A60&lt;=Hipotecas!$K$6*12,-Hipotecas!$X$6,"")</f>
        <v/>
      </c>
      <c r="G60" s="18">
        <f>IF($A60&lt;=Hipotecas!$K$7*12,-Hipotecas!$X$7,"")</f>
        <v/>
      </c>
      <c r="H60" s="18">
        <f>IF($A60&lt;=Hipotecas!$K$8*12,-Hipotecas!$X$8,"")</f>
        <v/>
      </c>
      <c r="I60" s="18">
        <f>IF($A60&lt;=Hipotecas!$K$9*12,-Hipotecas!$X$9,"")</f>
        <v/>
      </c>
      <c r="J60" s="18">
        <f>IF($A60&lt;=Hipotecas!$K$10*12,-Hipotecas!$X$10,"")</f>
        <v/>
      </c>
    </row>
    <row r="61">
      <c r="A61" s="15" t="n">
        <v>58</v>
      </c>
      <c r="B61" s="16">
        <f>EDATE(Hipotecas!$L$3,A61)</f>
        <v/>
      </c>
      <c r="C61" s="17">
        <f>IF($A61&lt;=Hipotecas!$K$3*12,-Hipotecas!$X$3,"")</f>
        <v/>
      </c>
      <c r="D61" s="17">
        <f>IF($A61&lt;=Hipotecas!$K$4*12,-Hipotecas!$X$4,"")</f>
        <v/>
      </c>
      <c r="E61" s="17">
        <f>IF($A61&lt;=Hipotecas!$K$5*12,-Hipotecas!$X$5,"")</f>
        <v/>
      </c>
      <c r="F61" s="17">
        <f>IF($A61&lt;=Hipotecas!$K$6*12,-Hipotecas!$X$6,"")</f>
        <v/>
      </c>
      <c r="G61" s="17">
        <f>IF($A61&lt;=Hipotecas!$K$7*12,-Hipotecas!$X$7,"")</f>
        <v/>
      </c>
      <c r="H61" s="17">
        <f>IF($A61&lt;=Hipotecas!$K$8*12,-Hipotecas!$X$8,"")</f>
        <v/>
      </c>
      <c r="I61" s="17">
        <f>IF($A61&lt;=Hipotecas!$K$9*12,-Hipotecas!$X$9,"")</f>
        <v/>
      </c>
      <c r="J61" s="17">
        <f>IF($A61&lt;=Hipotecas!$K$10*12,-Hipotecas!$X$10,"")</f>
        <v/>
      </c>
    </row>
    <row r="62">
      <c r="A62" s="15" t="n">
        <v>59</v>
      </c>
      <c r="B62" s="16">
        <f>EDATE(Hipotecas!$L$3,A62)</f>
        <v/>
      </c>
      <c r="C62" s="18">
        <f>IF($A62&lt;=Hipotecas!$K$3*12,-Hipotecas!$X$3,"")</f>
        <v/>
      </c>
      <c r="D62" s="18">
        <f>IF($A62&lt;=Hipotecas!$K$4*12,-Hipotecas!$X$4,"")</f>
        <v/>
      </c>
      <c r="E62" s="18">
        <f>IF($A62&lt;=Hipotecas!$K$5*12,-Hipotecas!$X$5,"")</f>
        <v/>
      </c>
      <c r="F62" s="18">
        <f>IF($A62&lt;=Hipotecas!$K$6*12,-Hipotecas!$X$6,"")</f>
        <v/>
      </c>
      <c r="G62" s="18">
        <f>IF($A62&lt;=Hipotecas!$K$7*12,-Hipotecas!$X$7,"")</f>
        <v/>
      </c>
      <c r="H62" s="18">
        <f>IF($A62&lt;=Hipotecas!$K$8*12,-Hipotecas!$X$8,"")</f>
        <v/>
      </c>
      <c r="I62" s="18">
        <f>IF($A62&lt;=Hipotecas!$K$9*12,-Hipotecas!$X$9,"")</f>
        <v/>
      </c>
      <c r="J62" s="18">
        <f>IF($A62&lt;=Hipotecas!$K$10*12,-Hipotecas!$X$10,"")</f>
        <v/>
      </c>
    </row>
    <row r="63">
      <c r="A63" s="15" t="n">
        <v>60</v>
      </c>
      <c r="B63" s="16">
        <f>EDATE(Hipotecas!$L$3,A63)</f>
        <v/>
      </c>
      <c r="C63" s="17">
        <f>IF($A63&lt;=Hipotecas!$K$3*12,-Hipotecas!$X$3,"")</f>
        <v/>
      </c>
      <c r="D63" s="17">
        <f>IF($A63&lt;=Hipotecas!$K$4*12,-Hipotecas!$X$4,"")</f>
        <v/>
      </c>
      <c r="E63" s="17">
        <f>IF($A63&lt;=Hipotecas!$K$5*12,-Hipotecas!$X$5,"")</f>
        <v/>
      </c>
      <c r="F63" s="17">
        <f>IF($A63&lt;=Hipotecas!$K$6*12,-Hipotecas!$X$6,"")</f>
        <v/>
      </c>
      <c r="G63" s="17">
        <f>IF($A63&lt;=Hipotecas!$K$7*12,-Hipotecas!$X$7,"")</f>
        <v/>
      </c>
      <c r="H63" s="17">
        <f>IF($A63&lt;=Hipotecas!$K$8*12,-Hipotecas!$X$8,"")</f>
        <v/>
      </c>
      <c r="I63" s="17">
        <f>IF($A63&lt;=Hipotecas!$K$9*12,-Hipotecas!$X$9,"")</f>
        <v/>
      </c>
      <c r="J63" s="17">
        <f>IF($A63&lt;=Hipotecas!$K$10*12,-Hipotecas!$X$10,"")</f>
        <v/>
      </c>
    </row>
    <row r="64">
      <c r="A64" s="15" t="n">
        <v>61</v>
      </c>
      <c r="B64" s="16">
        <f>EDATE(Hipotecas!$L$3,A64)</f>
        <v/>
      </c>
      <c r="C64" s="18">
        <f>IF($A64&lt;=Hipotecas!$K$3*12,-Hipotecas!$X$3,"")</f>
        <v/>
      </c>
      <c r="D64" s="18">
        <f>IF($A64&lt;=Hipotecas!$K$4*12,-Hipotecas!$X$4,"")</f>
        <v/>
      </c>
      <c r="E64" s="18">
        <f>IF($A64&lt;=Hipotecas!$K$5*12,-Hipotecas!$X$5,"")</f>
        <v/>
      </c>
      <c r="F64" s="18">
        <f>IF($A64&lt;=Hipotecas!$K$6*12,-Hipotecas!$X$6,"")</f>
        <v/>
      </c>
      <c r="G64" s="18">
        <f>IF($A64&lt;=Hipotecas!$K$7*12,-Hipotecas!$X$7,"")</f>
        <v/>
      </c>
      <c r="H64" s="18">
        <f>IF($A64&lt;=Hipotecas!$K$8*12,-Hipotecas!$X$8,"")</f>
        <v/>
      </c>
      <c r="I64" s="18">
        <f>IF($A64&lt;=Hipotecas!$K$9*12,-Hipotecas!$X$9,"")</f>
        <v/>
      </c>
      <c r="J64" s="18">
        <f>IF($A64&lt;=Hipotecas!$K$10*12,-Hipotecas!$X$10,"")</f>
        <v/>
      </c>
    </row>
    <row r="65">
      <c r="A65" s="15" t="n">
        <v>62</v>
      </c>
      <c r="B65" s="16">
        <f>EDATE(Hipotecas!$L$3,A65)</f>
        <v/>
      </c>
      <c r="C65" s="17">
        <f>IF($A65&lt;=Hipotecas!$K$3*12,-Hipotecas!$X$3,"")</f>
        <v/>
      </c>
      <c r="D65" s="17">
        <f>IF($A65&lt;=Hipotecas!$K$4*12,-Hipotecas!$X$4,"")</f>
        <v/>
      </c>
      <c r="E65" s="17">
        <f>IF($A65&lt;=Hipotecas!$K$5*12,-Hipotecas!$X$5,"")</f>
        <v/>
      </c>
      <c r="F65" s="17">
        <f>IF($A65&lt;=Hipotecas!$K$6*12,-Hipotecas!$X$6,"")</f>
        <v/>
      </c>
      <c r="G65" s="17">
        <f>IF($A65&lt;=Hipotecas!$K$7*12,-Hipotecas!$X$7,"")</f>
        <v/>
      </c>
      <c r="H65" s="17">
        <f>IF($A65&lt;=Hipotecas!$K$8*12,-Hipotecas!$X$8,"")</f>
        <v/>
      </c>
      <c r="I65" s="17">
        <f>IF($A65&lt;=Hipotecas!$K$9*12,-Hipotecas!$X$9,"")</f>
        <v/>
      </c>
      <c r="J65" s="17">
        <f>IF($A65&lt;=Hipotecas!$K$10*12,-Hipotecas!$X$10,"")</f>
        <v/>
      </c>
    </row>
    <row r="66">
      <c r="A66" s="15" t="n">
        <v>63</v>
      </c>
      <c r="B66" s="16">
        <f>EDATE(Hipotecas!$L$3,A66)</f>
        <v/>
      </c>
      <c r="C66" s="18">
        <f>IF($A66&lt;=Hipotecas!$K$3*12,-Hipotecas!$X$3,"")</f>
        <v/>
      </c>
      <c r="D66" s="18">
        <f>IF($A66&lt;=Hipotecas!$K$4*12,-Hipotecas!$X$4,"")</f>
        <v/>
      </c>
      <c r="E66" s="18">
        <f>IF($A66&lt;=Hipotecas!$K$5*12,-Hipotecas!$X$5,"")</f>
        <v/>
      </c>
      <c r="F66" s="18">
        <f>IF($A66&lt;=Hipotecas!$K$6*12,-Hipotecas!$X$6,"")</f>
        <v/>
      </c>
      <c r="G66" s="18">
        <f>IF($A66&lt;=Hipotecas!$K$7*12,-Hipotecas!$X$7,"")</f>
        <v/>
      </c>
      <c r="H66" s="18">
        <f>IF($A66&lt;=Hipotecas!$K$8*12,-Hipotecas!$X$8,"")</f>
        <v/>
      </c>
      <c r="I66" s="18">
        <f>IF($A66&lt;=Hipotecas!$K$9*12,-Hipotecas!$X$9,"")</f>
        <v/>
      </c>
      <c r="J66" s="18">
        <f>IF($A66&lt;=Hipotecas!$K$10*12,-Hipotecas!$X$10,"")</f>
        <v/>
      </c>
    </row>
    <row r="67">
      <c r="A67" s="15" t="n">
        <v>64</v>
      </c>
      <c r="B67" s="16">
        <f>EDATE(Hipotecas!$L$3,A67)</f>
        <v/>
      </c>
      <c r="C67" s="17">
        <f>IF($A67&lt;=Hipotecas!$K$3*12,-Hipotecas!$X$3,"")</f>
        <v/>
      </c>
      <c r="D67" s="17">
        <f>IF($A67&lt;=Hipotecas!$K$4*12,-Hipotecas!$X$4,"")</f>
        <v/>
      </c>
      <c r="E67" s="17">
        <f>IF($A67&lt;=Hipotecas!$K$5*12,-Hipotecas!$X$5,"")</f>
        <v/>
      </c>
      <c r="F67" s="17">
        <f>IF($A67&lt;=Hipotecas!$K$6*12,-Hipotecas!$X$6,"")</f>
        <v/>
      </c>
      <c r="G67" s="17">
        <f>IF($A67&lt;=Hipotecas!$K$7*12,-Hipotecas!$X$7,"")</f>
        <v/>
      </c>
      <c r="H67" s="17">
        <f>IF($A67&lt;=Hipotecas!$K$8*12,-Hipotecas!$X$8,"")</f>
        <v/>
      </c>
      <c r="I67" s="17">
        <f>IF($A67&lt;=Hipotecas!$K$9*12,-Hipotecas!$X$9,"")</f>
        <v/>
      </c>
      <c r="J67" s="17">
        <f>IF($A67&lt;=Hipotecas!$K$10*12,-Hipotecas!$X$10,"")</f>
        <v/>
      </c>
    </row>
    <row r="68">
      <c r="A68" s="15" t="n">
        <v>65</v>
      </c>
      <c r="B68" s="16">
        <f>EDATE(Hipotecas!$L$3,A68)</f>
        <v/>
      </c>
      <c r="C68" s="18">
        <f>IF($A68&lt;=Hipotecas!$K$3*12,-Hipotecas!$X$3,"")</f>
        <v/>
      </c>
      <c r="D68" s="18">
        <f>IF($A68&lt;=Hipotecas!$K$4*12,-Hipotecas!$X$4,"")</f>
        <v/>
      </c>
      <c r="E68" s="18">
        <f>IF($A68&lt;=Hipotecas!$K$5*12,-Hipotecas!$X$5,"")</f>
        <v/>
      </c>
      <c r="F68" s="18">
        <f>IF($A68&lt;=Hipotecas!$K$6*12,-Hipotecas!$X$6,"")</f>
        <v/>
      </c>
      <c r="G68" s="18">
        <f>IF($A68&lt;=Hipotecas!$K$7*12,-Hipotecas!$X$7,"")</f>
        <v/>
      </c>
      <c r="H68" s="18">
        <f>IF($A68&lt;=Hipotecas!$K$8*12,-Hipotecas!$X$8,"")</f>
        <v/>
      </c>
      <c r="I68" s="18">
        <f>IF($A68&lt;=Hipotecas!$K$9*12,-Hipotecas!$X$9,"")</f>
        <v/>
      </c>
      <c r="J68" s="18">
        <f>IF($A68&lt;=Hipotecas!$K$10*12,-Hipotecas!$X$10,"")</f>
        <v/>
      </c>
    </row>
    <row r="69">
      <c r="A69" s="15" t="n">
        <v>66</v>
      </c>
      <c r="B69" s="16">
        <f>EDATE(Hipotecas!$L$3,A69)</f>
        <v/>
      </c>
      <c r="C69" s="17">
        <f>IF($A69&lt;=Hipotecas!$K$3*12,-Hipotecas!$X$3,"")</f>
        <v/>
      </c>
      <c r="D69" s="17">
        <f>IF($A69&lt;=Hipotecas!$K$4*12,-Hipotecas!$X$4,"")</f>
        <v/>
      </c>
      <c r="E69" s="17">
        <f>IF($A69&lt;=Hipotecas!$K$5*12,-Hipotecas!$X$5,"")</f>
        <v/>
      </c>
      <c r="F69" s="17">
        <f>IF($A69&lt;=Hipotecas!$K$6*12,-Hipotecas!$X$6,"")</f>
        <v/>
      </c>
      <c r="G69" s="17">
        <f>IF($A69&lt;=Hipotecas!$K$7*12,-Hipotecas!$X$7,"")</f>
        <v/>
      </c>
      <c r="H69" s="17">
        <f>IF($A69&lt;=Hipotecas!$K$8*12,-Hipotecas!$X$8,"")</f>
        <v/>
      </c>
      <c r="I69" s="17">
        <f>IF($A69&lt;=Hipotecas!$K$9*12,-Hipotecas!$X$9,"")</f>
        <v/>
      </c>
      <c r="J69" s="17">
        <f>IF($A69&lt;=Hipotecas!$K$10*12,-Hipotecas!$X$10,"")</f>
        <v/>
      </c>
    </row>
    <row r="70">
      <c r="A70" s="15" t="n">
        <v>67</v>
      </c>
      <c r="B70" s="16">
        <f>EDATE(Hipotecas!$L$3,A70)</f>
        <v/>
      </c>
      <c r="C70" s="18">
        <f>IF($A70&lt;=Hipotecas!$K$3*12,-Hipotecas!$X$3,"")</f>
        <v/>
      </c>
      <c r="D70" s="18">
        <f>IF($A70&lt;=Hipotecas!$K$4*12,-Hipotecas!$X$4,"")</f>
        <v/>
      </c>
      <c r="E70" s="18">
        <f>IF($A70&lt;=Hipotecas!$K$5*12,-Hipotecas!$X$5,"")</f>
        <v/>
      </c>
      <c r="F70" s="18">
        <f>IF($A70&lt;=Hipotecas!$K$6*12,-Hipotecas!$X$6,"")</f>
        <v/>
      </c>
      <c r="G70" s="18">
        <f>IF($A70&lt;=Hipotecas!$K$7*12,-Hipotecas!$X$7,"")</f>
        <v/>
      </c>
      <c r="H70" s="18">
        <f>IF($A70&lt;=Hipotecas!$K$8*12,-Hipotecas!$X$8,"")</f>
        <v/>
      </c>
      <c r="I70" s="18">
        <f>IF($A70&lt;=Hipotecas!$K$9*12,-Hipotecas!$X$9,"")</f>
        <v/>
      </c>
      <c r="J70" s="18">
        <f>IF($A70&lt;=Hipotecas!$K$10*12,-Hipotecas!$X$10,"")</f>
        <v/>
      </c>
    </row>
    <row r="71">
      <c r="A71" s="15" t="n">
        <v>68</v>
      </c>
      <c r="B71" s="16">
        <f>EDATE(Hipotecas!$L$3,A71)</f>
        <v/>
      </c>
      <c r="C71" s="17">
        <f>IF($A71&lt;=Hipotecas!$K$3*12,-Hipotecas!$X$3,"")</f>
        <v/>
      </c>
      <c r="D71" s="17">
        <f>IF($A71&lt;=Hipotecas!$K$4*12,-Hipotecas!$X$4,"")</f>
        <v/>
      </c>
      <c r="E71" s="17">
        <f>IF($A71&lt;=Hipotecas!$K$5*12,-Hipotecas!$X$5,"")</f>
        <v/>
      </c>
      <c r="F71" s="17">
        <f>IF($A71&lt;=Hipotecas!$K$6*12,-Hipotecas!$X$6,"")</f>
        <v/>
      </c>
      <c r="G71" s="17">
        <f>IF($A71&lt;=Hipotecas!$K$7*12,-Hipotecas!$X$7,"")</f>
        <v/>
      </c>
      <c r="H71" s="17">
        <f>IF($A71&lt;=Hipotecas!$K$8*12,-Hipotecas!$X$8,"")</f>
        <v/>
      </c>
      <c r="I71" s="17">
        <f>IF($A71&lt;=Hipotecas!$K$9*12,-Hipotecas!$X$9,"")</f>
        <v/>
      </c>
      <c r="J71" s="17">
        <f>IF($A71&lt;=Hipotecas!$K$10*12,-Hipotecas!$X$10,"")</f>
        <v/>
      </c>
    </row>
    <row r="72">
      <c r="A72" s="15" t="n">
        <v>69</v>
      </c>
      <c r="B72" s="16">
        <f>EDATE(Hipotecas!$L$3,A72)</f>
        <v/>
      </c>
      <c r="C72" s="18">
        <f>IF($A72&lt;=Hipotecas!$K$3*12,-Hipotecas!$X$3,"")</f>
        <v/>
      </c>
      <c r="D72" s="18">
        <f>IF($A72&lt;=Hipotecas!$K$4*12,-Hipotecas!$X$4,"")</f>
        <v/>
      </c>
      <c r="E72" s="18">
        <f>IF($A72&lt;=Hipotecas!$K$5*12,-Hipotecas!$X$5,"")</f>
        <v/>
      </c>
      <c r="F72" s="18">
        <f>IF($A72&lt;=Hipotecas!$K$6*12,-Hipotecas!$X$6,"")</f>
        <v/>
      </c>
      <c r="G72" s="18">
        <f>IF($A72&lt;=Hipotecas!$K$7*12,-Hipotecas!$X$7,"")</f>
        <v/>
      </c>
      <c r="H72" s="18">
        <f>IF($A72&lt;=Hipotecas!$K$8*12,-Hipotecas!$X$8,"")</f>
        <v/>
      </c>
      <c r="I72" s="18">
        <f>IF($A72&lt;=Hipotecas!$K$9*12,-Hipotecas!$X$9,"")</f>
        <v/>
      </c>
      <c r="J72" s="18">
        <f>IF($A72&lt;=Hipotecas!$K$10*12,-Hipotecas!$X$10,"")</f>
        <v/>
      </c>
    </row>
    <row r="73">
      <c r="A73" s="15" t="n">
        <v>70</v>
      </c>
      <c r="B73" s="16">
        <f>EDATE(Hipotecas!$L$3,A73)</f>
        <v/>
      </c>
      <c r="C73" s="17">
        <f>IF($A73&lt;=Hipotecas!$K$3*12,-Hipotecas!$X$3,"")</f>
        <v/>
      </c>
      <c r="D73" s="17">
        <f>IF($A73&lt;=Hipotecas!$K$4*12,-Hipotecas!$X$4,"")</f>
        <v/>
      </c>
      <c r="E73" s="17">
        <f>IF($A73&lt;=Hipotecas!$K$5*12,-Hipotecas!$X$5,"")</f>
        <v/>
      </c>
      <c r="F73" s="17">
        <f>IF($A73&lt;=Hipotecas!$K$6*12,-Hipotecas!$X$6,"")</f>
        <v/>
      </c>
      <c r="G73" s="17">
        <f>IF($A73&lt;=Hipotecas!$K$7*12,-Hipotecas!$X$7,"")</f>
        <v/>
      </c>
      <c r="H73" s="17">
        <f>IF($A73&lt;=Hipotecas!$K$8*12,-Hipotecas!$X$8,"")</f>
        <v/>
      </c>
      <c r="I73" s="17">
        <f>IF($A73&lt;=Hipotecas!$K$9*12,-Hipotecas!$X$9,"")</f>
        <v/>
      </c>
      <c r="J73" s="17">
        <f>IF($A73&lt;=Hipotecas!$K$10*12,-Hipotecas!$X$10,"")</f>
        <v/>
      </c>
    </row>
    <row r="74">
      <c r="A74" s="15" t="n">
        <v>71</v>
      </c>
      <c r="B74" s="16">
        <f>EDATE(Hipotecas!$L$3,A74)</f>
        <v/>
      </c>
      <c r="C74" s="18">
        <f>IF($A74&lt;=Hipotecas!$K$3*12,-Hipotecas!$X$3,"")</f>
        <v/>
      </c>
      <c r="D74" s="18">
        <f>IF($A74&lt;=Hipotecas!$K$4*12,-Hipotecas!$X$4,"")</f>
        <v/>
      </c>
      <c r="E74" s="18">
        <f>IF($A74&lt;=Hipotecas!$K$5*12,-Hipotecas!$X$5,"")</f>
        <v/>
      </c>
      <c r="F74" s="18">
        <f>IF($A74&lt;=Hipotecas!$K$6*12,-Hipotecas!$X$6,"")</f>
        <v/>
      </c>
      <c r="G74" s="18">
        <f>IF($A74&lt;=Hipotecas!$K$7*12,-Hipotecas!$X$7,"")</f>
        <v/>
      </c>
      <c r="H74" s="18">
        <f>IF($A74&lt;=Hipotecas!$K$8*12,-Hipotecas!$X$8,"")</f>
        <v/>
      </c>
      <c r="I74" s="18">
        <f>IF($A74&lt;=Hipotecas!$K$9*12,-Hipotecas!$X$9,"")</f>
        <v/>
      </c>
      <c r="J74" s="18">
        <f>IF($A74&lt;=Hipotecas!$K$10*12,-Hipotecas!$X$10,"")</f>
        <v/>
      </c>
    </row>
    <row r="75">
      <c r="A75" s="15" t="n">
        <v>72</v>
      </c>
      <c r="B75" s="16">
        <f>EDATE(Hipotecas!$L$3,A75)</f>
        <v/>
      </c>
      <c r="C75" s="17">
        <f>IF($A75&lt;=Hipotecas!$K$3*12,-Hipotecas!$X$3,"")</f>
        <v/>
      </c>
      <c r="D75" s="17">
        <f>IF($A75&lt;=Hipotecas!$K$4*12,-Hipotecas!$X$4,"")</f>
        <v/>
      </c>
      <c r="E75" s="17">
        <f>IF($A75&lt;=Hipotecas!$K$5*12,-Hipotecas!$X$5,"")</f>
        <v/>
      </c>
      <c r="F75" s="17">
        <f>IF($A75&lt;=Hipotecas!$K$6*12,-Hipotecas!$X$6,"")</f>
        <v/>
      </c>
      <c r="G75" s="17">
        <f>IF($A75&lt;=Hipotecas!$K$7*12,-Hipotecas!$X$7,"")</f>
        <v/>
      </c>
      <c r="H75" s="17">
        <f>IF($A75&lt;=Hipotecas!$K$8*12,-Hipotecas!$X$8,"")</f>
        <v/>
      </c>
      <c r="I75" s="17">
        <f>IF($A75&lt;=Hipotecas!$K$9*12,-Hipotecas!$X$9,"")</f>
        <v/>
      </c>
      <c r="J75" s="17">
        <f>IF($A75&lt;=Hipotecas!$K$10*12,-Hipotecas!$X$10,"")</f>
        <v/>
      </c>
    </row>
    <row r="76">
      <c r="A76" s="15" t="n">
        <v>73</v>
      </c>
      <c r="B76" s="16">
        <f>EDATE(Hipotecas!$L$3,A76)</f>
        <v/>
      </c>
      <c r="C76" s="18">
        <f>IF($A76&lt;=Hipotecas!$K$3*12,-Hipotecas!$X$3,"")</f>
        <v/>
      </c>
      <c r="D76" s="18">
        <f>IF($A76&lt;=Hipotecas!$K$4*12,-Hipotecas!$X$4,"")</f>
        <v/>
      </c>
      <c r="E76" s="18">
        <f>IF($A76&lt;=Hipotecas!$K$5*12,-Hipotecas!$X$5,"")</f>
        <v/>
      </c>
      <c r="F76" s="18">
        <f>IF($A76&lt;=Hipotecas!$K$6*12,-Hipotecas!$X$6,"")</f>
        <v/>
      </c>
      <c r="G76" s="18">
        <f>IF($A76&lt;=Hipotecas!$K$7*12,-Hipotecas!$X$7,"")</f>
        <v/>
      </c>
      <c r="H76" s="18">
        <f>IF($A76&lt;=Hipotecas!$K$8*12,-Hipotecas!$X$8,"")</f>
        <v/>
      </c>
      <c r="I76" s="18">
        <f>IF($A76&lt;=Hipotecas!$K$9*12,-Hipotecas!$X$9,"")</f>
        <v/>
      </c>
      <c r="J76" s="18">
        <f>IF($A76&lt;=Hipotecas!$K$10*12,-Hipotecas!$X$10,"")</f>
        <v/>
      </c>
    </row>
    <row r="77">
      <c r="A77" s="15" t="n">
        <v>74</v>
      </c>
      <c r="B77" s="16">
        <f>EDATE(Hipotecas!$L$3,A77)</f>
        <v/>
      </c>
      <c r="C77" s="17">
        <f>IF($A77&lt;=Hipotecas!$K$3*12,-Hipotecas!$X$3,"")</f>
        <v/>
      </c>
      <c r="D77" s="17">
        <f>IF($A77&lt;=Hipotecas!$K$4*12,-Hipotecas!$X$4,"")</f>
        <v/>
      </c>
      <c r="E77" s="17">
        <f>IF($A77&lt;=Hipotecas!$K$5*12,-Hipotecas!$X$5,"")</f>
        <v/>
      </c>
      <c r="F77" s="17">
        <f>IF($A77&lt;=Hipotecas!$K$6*12,-Hipotecas!$X$6,"")</f>
        <v/>
      </c>
      <c r="G77" s="17">
        <f>IF($A77&lt;=Hipotecas!$K$7*12,-Hipotecas!$X$7,"")</f>
        <v/>
      </c>
      <c r="H77" s="17">
        <f>IF($A77&lt;=Hipotecas!$K$8*12,-Hipotecas!$X$8,"")</f>
        <v/>
      </c>
      <c r="I77" s="17">
        <f>IF($A77&lt;=Hipotecas!$K$9*12,-Hipotecas!$X$9,"")</f>
        <v/>
      </c>
      <c r="J77" s="17">
        <f>IF($A77&lt;=Hipotecas!$K$10*12,-Hipotecas!$X$10,"")</f>
        <v/>
      </c>
    </row>
    <row r="78">
      <c r="A78" s="15" t="n">
        <v>75</v>
      </c>
      <c r="B78" s="16">
        <f>EDATE(Hipotecas!$L$3,A78)</f>
        <v/>
      </c>
      <c r="C78" s="18">
        <f>IF($A78&lt;=Hipotecas!$K$3*12,-Hipotecas!$X$3,"")</f>
        <v/>
      </c>
      <c r="D78" s="18">
        <f>IF($A78&lt;=Hipotecas!$K$4*12,-Hipotecas!$X$4,"")</f>
        <v/>
      </c>
      <c r="E78" s="18">
        <f>IF($A78&lt;=Hipotecas!$K$5*12,-Hipotecas!$X$5,"")</f>
        <v/>
      </c>
      <c r="F78" s="18">
        <f>IF($A78&lt;=Hipotecas!$K$6*12,-Hipotecas!$X$6,"")</f>
        <v/>
      </c>
      <c r="G78" s="18">
        <f>IF($A78&lt;=Hipotecas!$K$7*12,-Hipotecas!$X$7,"")</f>
        <v/>
      </c>
      <c r="H78" s="18">
        <f>IF($A78&lt;=Hipotecas!$K$8*12,-Hipotecas!$X$8,"")</f>
        <v/>
      </c>
      <c r="I78" s="18">
        <f>IF($A78&lt;=Hipotecas!$K$9*12,-Hipotecas!$X$9,"")</f>
        <v/>
      </c>
      <c r="J78" s="18">
        <f>IF($A78&lt;=Hipotecas!$K$10*12,-Hipotecas!$X$10,"")</f>
        <v/>
      </c>
    </row>
    <row r="79">
      <c r="A79" s="15" t="n">
        <v>76</v>
      </c>
      <c r="B79" s="16">
        <f>EDATE(Hipotecas!$L$3,A79)</f>
        <v/>
      </c>
      <c r="C79" s="17">
        <f>IF($A79&lt;=Hipotecas!$K$3*12,-Hipotecas!$X$3,"")</f>
        <v/>
      </c>
      <c r="D79" s="17">
        <f>IF($A79&lt;=Hipotecas!$K$4*12,-Hipotecas!$X$4,"")</f>
        <v/>
      </c>
      <c r="E79" s="17">
        <f>IF($A79&lt;=Hipotecas!$K$5*12,-Hipotecas!$X$5,"")</f>
        <v/>
      </c>
      <c r="F79" s="17">
        <f>IF($A79&lt;=Hipotecas!$K$6*12,-Hipotecas!$X$6,"")</f>
        <v/>
      </c>
      <c r="G79" s="17">
        <f>IF($A79&lt;=Hipotecas!$K$7*12,-Hipotecas!$X$7,"")</f>
        <v/>
      </c>
      <c r="H79" s="17">
        <f>IF($A79&lt;=Hipotecas!$K$8*12,-Hipotecas!$X$8,"")</f>
        <v/>
      </c>
      <c r="I79" s="17">
        <f>IF($A79&lt;=Hipotecas!$K$9*12,-Hipotecas!$X$9,"")</f>
        <v/>
      </c>
      <c r="J79" s="17">
        <f>IF($A79&lt;=Hipotecas!$K$10*12,-Hipotecas!$X$10,"")</f>
        <v/>
      </c>
    </row>
    <row r="80">
      <c r="A80" s="15" t="n">
        <v>77</v>
      </c>
      <c r="B80" s="16">
        <f>EDATE(Hipotecas!$L$3,A80)</f>
        <v/>
      </c>
      <c r="C80" s="18">
        <f>IF($A80&lt;=Hipotecas!$K$3*12,-Hipotecas!$X$3,"")</f>
        <v/>
      </c>
      <c r="D80" s="18">
        <f>IF($A80&lt;=Hipotecas!$K$4*12,-Hipotecas!$X$4,"")</f>
        <v/>
      </c>
      <c r="E80" s="18">
        <f>IF($A80&lt;=Hipotecas!$K$5*12,-Hipotecas!$X$5,"")</f>
        <v/>
      </c>
      <c r="F80" s="18">
        <f>IF($A80&lt;=Hipotecas!$K$6*12,-Hipotecas!$X$6,"")</f>
        <v/>
      </c>
      <c r="G80" s="18">
        <f>IF($A80&lt;=Hipotecas!$K$7*12,-Hipotecas!$X$7,"")</f>
        <v/>
      </c>
      <c r="H80" s="18">
        <f>IF($A80&lt;=Hipotecas!$K$8*12,-Hipotecas!$X$8,"")</f>
        <v/>
      </c>
      <c r="I80" s="18">
        <f>IF($A80&lt;=Hipotecas!$K$9*12,-Hipotecas!$X$9,"")</f>
        <v/>
      </c>
      <c r="J80" s="18">
        <f>IF($A80&lt;=Hipotecas!$K$10*12,-Hipotecas!$X$10,"")</f>
        <v/>
      </c>
    </row>
    <row r="81">
      <c r="A81" s="15" t="n">
        <v>78</v>
      </c>
      <c r="B81" s="16">
        <f>EDATE(Hipotecas!$L$3,A81)</f>
        <v/>
      </c>
      <c r="C81" s="17">
        <f>IF($A81&lt;=Hipotecas!$K$3*12,-Hipotecas!$X$3,"")</f>
        <v/>
      </c>
      <c r="D81" s="17">
        <f>IF($A81&lt;=Hipotecas!$K$4*12,-Hipotecas!$X$4,"")</f>
        <v/>
      </c>
      <c r="E81" s="17">
        <f>IF($A81&lt;=Hipotecas!$K$5*12,-Hipotecas!$X$5,"")</f>
        <v/>
      </c>
      <c r="F81" s="17">
        <f>IF($A81&lt;=Hipotecas!$K$6*12,-Hipotecas!$X$6,"")</f>
        <v/>
      </c>
      <c r="G81" s="17">
        <f>IF($A81&lt;=Hipotecas!$K$7*12,-Hipotecas!$X$7,"")</f>
        <v/>
      </c>
      <c r="H81" s="17">
        <f>IF($A81&lt;=Hipotecas!$K$8*12,-Hipotecas!$X$8,"")</f>
        <v/>
      </c>
      <c r="I81" s="17">
        <f>IF($A81&lt;=Hipotecas!$K$9*12,-Hipotecas!$X$9,"")</f>
        <v/>
      </c>
      <c r="J81" s="17">
        <f>IF($A81&lt;=Hipotecas!$K$10*12,-Hipotecas!$X$10,"")</f>
        <v/>
      </c>
    </row>
    <row r="82">
      <c r="A82" s="15" t="n">
        <v>79</v>
      </c>
      <c r="B82" s="16">
        <f>EDATE(Hipotecas!$L$3,A82)</f>
        <v/>
      </c>
      <c r="C82" s="18">
        <f>IF($A82&lt;=Hipotecas!$K$3*12,-Hipotecas!$X$3,"")</f>
        <v/>
      </c>
      <c r="D82" s="18">
        <f>IF($A82&lt;=Hipotecas!$K$4*12,-Hipotecas!$X$4,"")</f>
        <v/>
      </c>
      <c r="E82" s="18">
        <f>IF($A82&lt;=Hipotecas!$K$5*12,-Hipotecas!$X$5,"")</f>
        <v/>
      </c>
      <c r="F82" s="18">
        <f>IF($A82&lt;=Hipotecas!$K$6*12,-Hipotecas!$X$6,"")</f>
        <v/>
      </c>
      <c r="G82" s="18">
        <f>IF($A82&lt;=Hipotecas!$K$7*12,-Hipotecas!$X$7,"")</f>
        <v/>
      </c>
      <c r="H82" s="18">
        <f>IF($A82&lt;=Hipotecas!$K$8*12,-Hipotecas!$X$8,"")</f>
        <v/>
      </c>
      <c r="I82" s="18">
        <f>IF($A82&lt;=Hipotecas!$K$9*12,-Hipotecas!$X$9,"")</f>
        <v/>
      </c>
      <c r="J82" s="18">
        <f>IF($A82&lt;=Hipotecas!$K$10*12,-Hipotecas!$X$10,"")</f>
        <v/>
      </c>
    </row>
    <row r="83">
      <c r="A83" s="15" t="n">
        <v>80</v>
      </c>
      <c r="B83" s="16">
        <f>EDATE(Hipotecas!$L$3,A83)</f>
        <v/>
      </c>
      <c r="C83" s="17">
        <f>IF($A83&lt;=Hipotecas!$K$3*12,-Hipotecas!$X$3,"")</f>
        <v/>
      </c>
      <c r="D83" s="17">
        <f>IF($A83&lt;=Hipotecas!$K$4*12,-Hipotecas!$X$4,"")</f>
        <v/>
      </c>
      <c r="E83" s="17">
        <f>IF($A83&lt;=Hipotecas!$K$5*12,-Hipotecas!$X$5,"")</f>
        <v/>
      </c>
      <c r="F83" s="17">
        <f>IF($A83&lt;=Hipotecas!$K$6*12,-Hipotecas!$X$6,"")</f>
        <v/>
      </c>
      <c r="G83" s="17">
        <f>IF($A83&lt;=Hipotecas!$K$7*12,-Hipotecas!$X$7,"")</f>
        <v/>
      </c>
      <c r="H83" s="17">
        <f>IF($A83&lt;=Hipotecas!$K$8*12,-Hipotecas!$X$8,"")</f>
        <v/>
      </c>
      <c r="I83" s="17">
        <f>IF($A83&lt;=Hipotecas!$K$9*12,-Hipotecas!$X$9,"")</f>
        <v/>
      </c>
      <c r="J83" s="17">
        <f>IF($A83&lt;=Hipotecas!$K$10*12,-Hipotecas!$X$10,"")</f>
        <v/>
      </c>
    </row>
    <row r="84">
      <c r="A84" s="15" t="n">
        <v>81</v>
      </c>
      <c r="B84" s="16">
        <f>EDATE(Hipotecas!$L$3,A84)</f>
        <v/>
      </c>
      <c r="C84" s="18">
        <f>IF($A84&lt;=Hipotecas!$K$3*12,-Hipotecas!$X$3,"")</f>
        <v/>
      </c>
      <c r="D84" s="18">
        <f>IF($A84&lt;=Hipotecas!$K$4*12,-Hipotecas!$X$4,"")</f>
        <v/>
      </c>
      <c r="E84" s="18">
        <f>IF($A84&lt;=Hipotecas!$K$5*12,-Hipotecas!$X$5,"")</f>
        <v/>
      </c>
      <c r="F84" s="18">
        <f>IF($A84&lt;=Hipotecas!$K$6*12,-Hipotecas!$X$6,"")</f>
        <v/>
      </c>
      <c r="G84" s="18">
        <f>IF($A84&lt;=Hipotecas!$K$7*12,-Hipotecas!$X$7,"")</f>
        <v/>
      </c>
      <c r="H84" s="18">
        <f>IF($A84&lt;=Hipotecas!$K$8*12,-Hipotecas!$X$8,"")</f>
        <v/>
      </c>
      <c r="I84" s="18">
        <f>IF($A84&lt;=Hipotecas!$K$9*12,-Hipotecas!$X$9,"")</f>
        <v/>
      </c>
      <c r="J84" s="18">
        <f>IF($A84&lt;=Hipotecas!$K$10*12,-Hipotecas!$X$10,"")</f>
        <v/>
      </c>
    </row>
    <row r="85">
      <c r="A85" s="15" t="n">
        <v>82</v>
      </c>
      <c r="B85" s="16">
        <f>EDATE(Hipotecas!$L$3,A85)</f>
        <v/>
      </c>
      <c r="C85" s="17">
        <f>IF($A85&lt;=Hipotecas!$K$3*12,-Hipotecas!$X$3,"")</f>
        <v/>
      </c>
      <c r="D85" s="17">
        <f>IF($A85&lt;=Hipotecas!$K$4*12,-Hipotecas!$X$4,"")</f>
        <v/>
      </c>
      <c r="E85" s="17">
        <f>IF($A85&lt;=Hipotecas!$K$5*12,-Hipotecas!$X$5,"")</f>
        <v/>
      </c>
      <c r="F85" s="17">
        <f>IF($A85&lt;=Hipotecas!$K$6*12,-Hipotecas!$X$6,"")</f>
        <v/>
      </c>
      <c r="G85" s="17">
        <f>IF($A85&lt;=Hipotecas!$K$7*12,-Hipotecas!$X$7,"")</f>
        <v/>
      </c>
      <c r="H85" s="17">
        <f>IF($A85&lt;=Hipotecas!$K$8*12,-Hipotecas!$X$8,"")</f>
        <v/>
      </c>
      <c r="I85" s="17">
        <f>IF($A85&lt;=Hipotecas!$K$9*12,-Hipotecas!$X$9,"")</f>
        <v/>
      </c>
      <c r="J85" s="17">
        <f>IF($A85&lt;=Hipotecas!$K$10*12,-Hipotecas!$X$10,"")</f>
        <v/>
      </c>
    </row>
    <row r="86">
      <c r="A86" s="15" t="n">
        <v>83</v>
      </c>
      <c r="B86" s="16">
        <f>EDATE(Hipotecas!$L$3,A86)</f>
        <v/>
      </c>
      <c r="C86" s="18">
        <f>IF($A86&lt;=Hipotecas!$K$3*12,-Hipotecas!$X$3,"")</f>
        <v/>
      </c>
      <c r="D86" s="18">
        <f>IF($A86&lt;=Hipotecas!$K$4*12,-Hipotecas!$X$4,"")</f>
        <v/>
      </c>
      <c r="E86" s="18">
        <f>IF($A86&lt;=Hipotecas!$K$5*12,-Hipotecas!$X$5,"")</f>
        <v/>
      </c>
      <c r="F86" s="18">
        <f>IF($A86&lt;=Hipotecas!$K$6*12,-Hipotecas!$X$6,"")</f>
        <v/>
      </c>
      <c r="G86" s="18">
        <f>IF($A86&lt;=Hipotecas!$K$7*12,-Hipotecas!$X$7,"")</f>
        <v/>
      </c>
      <c r="H86" s="18">
        <f>IF($A86&lt;=Hipotecas!$K$8*12,-Hipotecas!$X$8,"")</f>
        <v/>
      </c>
      <c r="I86" s="18">
        <f>IF($A86&lt;=Hipotecas!$K$9*12,-Hipotecas!$X$9,"")</f>
        <v/>
      </c>
      <c r="J86" s="18">
        <f>IF($A86&lt;=Hipotecas!$K$10*12,-Hipotecas!$X$10,"")</f>
        <v/>
      </c>
    </row>
    <row r="87">
      <c r="A87" s="15" t="n">
        <v>84</v>
      </c>
      <c r="B87" s="16">
        <f>EDATE(Hipotecas!$L$3,A87)</f>
        <v/>
      </c>
      <c r="C87" s="17">
        <f>IF($A87&lt;=Hipotecas!$K$3*12,-Hipotecas!$X$3,"")</f>
        <v/>
      </c>
      <c r="D87" s="17">
        <f>IF($A87&lt;=Hipotecas!$K$4*12,-Hipotecas!$X$4,"")</f>
        <v/>
      </c>
      <c r="E87" s="17">
        <f>IF($A87&lt;=Hipotecas!$K$5*12,-Hipotecas!$X$5,"")</f>
        <v/>
      </c>
      <c r="F87" s="17">
        <f>IF($A87&lt;=Hipotecas!$K$6*12,-Hipotecas!$X$6,"")</f>
        <v/>
      </c>
      <c r="G87" s="17">
        <f>IF($A87&lt;=Hipotecas!$K$7*12,-Hipotecas!$X$7,"")</f>
        <v/>
      </c>
      <c r="H87" s="17">
        <f>IF($A87&lt;=Hipotecas!$K$8*12,-Hipotecas!$X$8,"")</f>
        <v/>
      </c>
      <c r="I87" s="17">
        <f>IF($A87&lt;=Hipotecas!$K$9*12,-Hipotecas!$X$9,"")</f>
        <v/>
      </c>
      <c r="J87" s="17">
        <f>IF($A87&lt;=Hipotecas!$K$10*12,-Hipotecas!$X$10,"")</f>
        <v/>
      </c>
    </row>
    <row r="88">
      <c r="A88" s="15" t="n">
        <v>85</v>
      </c>
      <c r="B88" s="16">
        <f>EDATE(Hipotecas!$L$3,A88)</f>
        <v/>
      </c>
      <c r="C88" s="18">
        <f>IF($A88&lt;=Hipotecas!$K$3*12,-Hipotecas!$X$3,"")</f>
        <v/>
      </c>
      <c r="D88" s="18">
        <f>IF($A88&lt;=Hipotecas!$K$4*12,-Hipotecas!$X$4,"")</f>
        <v/>
      </c>
      <c r="E88" s="18">
        <f>IF($A88&lt;=Hipotecas!$K$5*12,-Hipotecas!$X$5,"")</f>
        <v/>
      </c>
      <c r="F88" s="18">
        <f>IF($A88&lt;=Hipotecas!$K$6*12,-Hipotecas!$X$6,"")</f>
        <v/>
      </c>
      <c r="G88" s="18">
        <f>IF($A88&lt;=Hipotecas!$K$7*12,-Hipotecas!$X$7,"")</f>
        <v/>
      </c>
      <c r="H88" s="18">
        <f>IF($A88&lt;=Hipotecas!$K$8*12,-Hipotecas!$X$8,"")</f>
        <v/>
      </c>
      <c r="I88" s="18">
        <f>IF($A88&lt;=Hipotecas!$K$9*12,-Hipotecas!$X$9,"")</f>
        <v/>
      </c>
      <c r="J88" s="18">
        <f>IF($A88&lt;=Hipotecas!$K$10*12,-Hipotecas!$X$10,"")</f>
        <v/>
      </c>
    </row>
    <row r="89">
      <c r="A89" s="15" t="n">
        <v>86</v>
      </c>
      <c r="B89" s="16">
        <f>EDATE(Hipotecas!$L$3,A89)</f>
        <v/>
      </c>
      <c r="C89" s="17">
        <f>IF($A89&lt;=Hipotecas!$K$3*12,-Hipotecas!$X$3,"")</f>
        <v/>
      </c>
      <c r="D89" s="17">
        <f>IF($A89&lt;=Hipotecas!$K$4*12,-Hipotecas!$X$4,"")</f>
        <v/>
      </c>
      <c r="E89" s="17">
        <f>IF($A89&lt;=Hipotecas!$K$5*12,-Hipotecas!$X$5,"")</f>
        <v/>
      </c>
      <c r="F89" s="17">
        <f>IF($A89&lt;=Hipotecas!$K$6*12,-Hipotecas!$X$6,"")</f>
        <v/>
      </c>
      <c r="G89" s="17">
        <f>IF($A89&lt;=Hipotecas!$K$7*12,-Hipotecas!$X$7,"")</f>
        <v/>
      </c>
      <c r="H89" s="17">
        <f>IF($A89&lt;=Hipotecas!$K$8*12,-Hipotecas!$X$8,"")</f>
        <v/>
      </c>
      <c r="I89" s="17">
        <f>IF($A89&lt;=Hipotecas!$K$9*12,-Hipotecas!$X$9,"")</f>
        <v/>
      </c>
      <c r="J89" s="17">
        <f>IF($A89&lt;=Hipotecas!$K$10*12,-Hipotecas!$X$10,"")</f>
        <v/>
      </c>
    </row>
    <row r="90">
      <c r="A90" s="15" t="n">
        <v>87</v>
      </c>
      <c r="B90" s="16">
        <f>EDATE(Hipotecas!$L$3,A90)</f>
        <v/>
      </c>
      <c r="C90" s="18">
        <f>IF($A90&lt;=Hipotecas!$K$3*12,-Hipotecas!$X$3,"")</f>
        <v/>
      </c>
      <c r="D90" s="18">
        <f>IF($A90&lt;=Hipotecas!$K$4*12,-Hipotecas!$X$4,"")</f>
        <v/>
      </c>
      <c r="E90" s="18">
        <f>IF($A90&lt;=Hipotecas!$K$5*12,-Hipotecas!$X$5,"")</f>
        <v/>
      </c>
      <c r="F90" s="18">
        <f>IF($A90&lt;=Hipotecas!$K$6*12,-Hipotecas!$X$6,"")</f>
        <v/>
      </c>
      <c r="G90" s="18">
        <f>IF($A90&lt;=Hipotecas!$K$7*12,-Hipotecas!$X$7,"")</f>
        <v/>
      </c>
      <c r="H90" s="18">
        <f>IF($A90&lt;=Hipotecas!$K$8*12,-Hipotecas!$X$8,"")</f>
        <v/>
      </c>
      <c r="I90" s="18">
        <f>IF($A90&lt;=Hipotecas!$K$9*12,-Hipotecas!$X$9,"")</f>
        <v/>
      </c>
      <c r="J90" s="18">
        <f>IF($A90&lt;=Hipotecas!$K$10*12,-Hipotecas!$X$10,"")</f>
        <v/>
      </c>
    </row>
    <row r="91">
      <c r="A91" s="15" t="n">
        <v>88</v>
      </c>
      <c r="B91" s="16">
        <f>EDATE(Hipotecas!$L$3,A91)</f>
        <v/>
      </c>
      <c r="C91" s="17">
        <f>IF($A91&lt;=Hipotecas!$K$3*12,-Hipotecas!$X$3,"")</f>
        <v/>
      </c>
      <c r="D91" s="17">
        <f>IF($A91&lt;=Hipotecas!$K$4*12,-Hipotecas!$X$4,"")</f>
        <v/>
      </c>
      <c r="E91" s="17">
        <f>IF($A91&lt;=Hipotecas!$K$5*12,-Hipotecas!$X$5,"")</f>
        <v/>
      </c>
      <c r="F91" s="17">
        <f>IF($A91&lt;=Hipotecas!$K$6*12,-Hipotecas!$X$6,"")</f>
        <v/>
      </c>
      <c r="G91" s="17">
        <f>IF($A91&lt;=Hipotecas!$K$7*12,-Hipotecas!$X$7,"")</f>
        <v/>
      </c>
      <c r="H91" s="17">
        <f>IF($A91&lt;=Hipotecas!$K$8*12,-Hipotecas!$X$8,"")</f>
        <v/>
      </c>
      <c r="I91" s="17">
        <f>IF($A91&lt;=Hipotecas!$K$9*12,-Hipotecas!$X$9,"")</f>
        <v/>
      </c>
      <c r="J91" s="17">
        <f>IF($A91&lt;=Hipotecas!$K$10*12,-Hipotecas!$X$10,"")</f>
        <v/>
      </c>
    </row>
    <row r="92">
      <c r="A92" s="15" t="n">
        <v>89</v>
      </c>
      <c r="B92" s="16">
        <f>EDATE(Hipotecas!$L$3,A92)</f>
        <v/>
      </c>
      <c r="C92" s="18">
        <f>IF($A92&lt;=Hipotecas!$K$3*12,-Hipotecas!$X$3,"")</f>
        <v/>
      </c>
      <c r="D92" s="18">
        <f>IF($A92&lt;=Hipotecas!$K$4*12,-Hipotecas!$X$4,"")</f>
        <v/>
      </c>
      <c r="E92" s="18">
        <f>IF($A92&lt;=Hipotecas!$K$5*12,-Hipotecas!$X$5,"")</f>
        <v/>
      </c>
      <c r="F92" s="18">
        <f>IF($A92&lt;=Hipotecas!$K$6*12,-Hipotecas!$X$6,"")</f>
        <v/>
      </c>
      <c r="G92" s="18">
        <f>IF($A92&lt;=Hipotecas!$K$7*12,-Hipotecas!$X$7,"")</f>
        <v/>
      </c>
      <c r="H92" s="18">
        <f>IF($A92&lt;=Hipotecas!$K$8*12,-Hipotecas!$X$8,"")</f>
        <v/>
      </c>
      <c r="I92" s="18">
        <f>IF($A92&lt;=Hipotecas!$K$9*12,-Hipotecas!$X$9,"")</f>
        <v/>
      </c>
      <c r="J92" s="18">
        <f>IF($A92&lt;=Hipotecas!$K$10*12,-Hipotecas!$X$10,"")</f>
        <v/>
      </c>
    </row>
    <row r="93">
      <c r="A93" s="15" t="n">
        <v>90</v>
      </c>
      <c r="B93" s="16">
        <f>EDATE(Hipotecas!$L$3,A93)</f>
        <v/>
      </c>
      <c r="C93" s="17">
        <f>IF($A93&lt;=Hipotecas!$K$3*12,-Hipotecas!$X$3,"")</f>
        <v/>
      </c>
      <c r="D93" s="17">
        <f>IF($A93&lt;=Hipotecas!$K$4*12,-Hipotecas!$X$4,"")</f>
        <v/>
      </c>
      <c r="E93" s="17">
        <f>IF($A93&lt;=Hipotecas!$K$5*12,-Hipotecas!$X$5,"")</f>
        <v/>
      </c>
      <c r="F93" s="17">
        <f>IF($A93&lt;=Hipotecas!$K$6*12,-Hipotecas!$X$6,"")</f>
        <v/>
      </c>
      <c r="G93" s="17">
        <f>IF($A93&lt;=Hipotecas!$K$7*12,-Hipotecas!$X$7,"")</f>
        <v/>
      </c>
      <c r="H93" s="17">
        <f>IF($A93&lt;=Hipotecas!$K$8*12,-Hipotecas!$X$8,"")</f>
        <v/>
      </c>
      <c r="I93" s="17">
        <f>IF($A93&lt;=Hipotecas!$K$9*12,-Hipotecas!$X$9,"")</f>
        <v/>
      </c>
      <c r="J93" s="17">
        <f>IF($A93&lt;=Hipotecas!$K$10*12,-Hipotecas!$X$10,"")</f>
        <v/>
      </c>
    </row>
    <row r="94">
      <c r="A94" s="15" t="n">
        <v>91</v>
      </c>
      <c r="B94" s="16">
        <f>EDATE(Hipotecas!$L$3,A94)</f>
        <v/>
      </c>
      <c r="C94" s="18">
        <f>IF($A94&lt;=Hipotecas!$K$3*12,-Hipotecas!$X$3,"")</f>
        <v/>
      </c>
      <c r="D94" s="18">
        <f>IF($A94&lt;=Hipotecas!$K$4*12,-Hipotecas!$X$4,"")</f>
        <v/>
      </c>
      <c r="E94" s="18">
        <f>IF($A94&lt;=Hipotecas!$K$5*12,-Hipotecas!$X$5,"")</f>
        <v/>
      </c>
      <c r="F94" s="18">
        <f>IF($A94&lt;=Hipotecas!$K$6*12,-Hipotecas!$X$6,"")</f>
        <v/>
      </c>
      <c r="G94" s="18">
        <f>IF($A94&lt;=Hipotecas!$K$7*12,-Hipotecas!$X$7,"")</f>
        <v/>
      </c>
      <c r="H94" s="18">
        <f>IF($A94&lt;=Hipotecas!$K$8*12,-Hipotecas!$X$8,"")</f>
        <v/>
      </c>
      <c r="I94" s="18">
        <f>IF($A94&lt;=Hipotecas!$K$9*12,-Hipotecas!$X$9,"")</f>
        <v/>
      </c>
      <c r="J94" s="18">
        <f>IF($A94&lt;=Hipotecas!$K$10*12,-Hipotecas!$X$10,"")</f>
        <v/>
      </c>
    </row>
    <row r="95">
      <c r="A95" s="15" t="n">
        <v>92</v>
      </c>
      <c r="B95" s="16">
        <f>EDATE(Hipotecas!$L$3,A95)</f>
        <v/>
      </c>
      <c r="C95" s="17">
        <f>IF($A95&lt;=Hipotecas!$K$3*12,-Hipotecas!$X$3,"")</f>
        <v/>
      </c>
      <c r="D95" s="17">
        <f>IF($A95&lt;=Hipotecas!$K$4*12,-Hipotecas!$X$4,"")</f>
        <v/>
      </c>
      <c r="E95" s="17">
        <f>IF($A95&lt;=Hipotecas!$K$5*12,-Hipotecas!$X$5,"")</f>
        <v/>
      </c>
      <c r="F95" s="17">
        <f>IF($A95&lt;=Hipotecas!$K$6*12,-Hipotecas!$X$6,"")</f>
        <v/>
      </c>
      <c r="G95" s="17">
        <f>IF($A95&lt;=Hipotecas!$K$7*12,-Hipotecas!$X$7,"")</f>
        <v/>
      </c>
      <c r="H95" s="17">
        <f>IF($A95&lt;=Hipotecas!$K$8*12,-Hipotecas!$X$8,"")</f>
        <v/>
      </c>
      <c r="I95" s="17">
        <f>IF($A95&lt;=Hipotecas!$K$9*12,-Hipotecas!$X$9,"")</f>
        <v/>
      </c>
      <c r="J95" s="17">
        <f>IF($A95&lt;=Hipotecas!$K$10*12,-Hipotecas!$X$10,"")</f>
        <v/>
      </c>
    </row>
    <row r="96">
      <c r="A96" s="15" t="n">
        <v>93</v>
      </c>
      <c r="B96" s="16">
        <f>EDATE(Hipotecas!$L$3,A96)</f>
        <v/>
      </c>
      <c r="C96" s="18">
        <f>IF($A96&lt;=Hipotecas!$K$3*12,-Hipotecas!$X$3,"")</f>
        <v/>
      </c>
      <c r="D96" s="18">
        <f>IF($A96&lt;=Hipotecas!$K$4*12,-Hipotecas!$X$4,"")</f>
        <v/>
      </c>
      <c r="E96" s="18">
        <f>IF($A96&lt;=Hipotecas!$K$5*12,-Hipotecas!$X$5,"")</f>
        <v/>
      </c>
      <c r="F96" s="18">
        <f>IF($A96&lt;=Hipotecas!$K$6*12,-Hipotecas!$X$6,"")</f>
        <v/>
      </c>
      <c r="G96" s="18">
        <f>IF($A96&lt;=Hipotecas!$K$7*12,-Hipotecas!$X$7,"")</f>
        <v/>
      </c>
      <c r="H96" s="18">
        <f>IF($A96&lt;=Hipotecas!$K$8*12,-Hipotecas!$X$8,"")</f>
        <v/>
      </c>
      <c r="I96" s="18">
        <f>IF($A96&lt;=Hipotecas!$K$9*12,-Hipotecas!$X$9,"")</f>
        <v/>
      </c>
      <c r="J96" s="18">
        <f>IF($A96&lt;=Hipotecas!$K$10*12,-Hipotecas!$X$10,"")</f>
        <v/>
      </c>
    </row>
    <row r="97">
      <c r="A97" s="15" t="n">
        <v>94</v>
      </c>
      <c r="B97" s="16">
        <f>EDATE(Hipotecas!$L$3,A97)</f>
        <v/>
      </c>
      <c r="C97" s="17">
        <f>IF($A97&lt;=Hipotecas!$K$3*12,-Hipotecas!$X$3,"")</f>
        <v/>
      </c>
      <c r="D97" s="17">
        <f>IF($A97&lt;=Hipotecas!$K$4*12,-Hipotecas!$X$4,"")</f>
        <v/>
      </c>
      <c r="E97" s="17">
        <f>IF($A97&lt;=Hipotecas!$K$5*12,-Hipotecas!$X$5,"")</f>
        <v/>
      </c>
      <c r="F97" s="17">
        <f>IF($A97&lt;=Hipotecas!$K$6*12,-Hipotecas!$X$6,"")</f>
        <v/>
      </c>
      <c r="G97" s="17">
        <f>IF($A97&lt;=Hipotecas!$K$7*12,-Hipotecas!$X$7,"")</f>
        <v/>
      </c>
      <c r="H97" s="17">
        <f>IF($A97&lt;=Hipotecas!$K$8*12,-Hipotecas!$X$8,"")</f>
        <v/>
      </c>
      <c r="I97" s="17">
        <f>IF($A97&lt;=Hipotecas!$K$9*12,-Hipotecas!$X$9,"")</f>
        <v/>
      </c>
      <c r="J97" s="17">
        <f>IF($A97&lt;=Hipotecas!$K$10*12,-Hipotecas!$X$10,"")</f>
        <v/>
      </c>
    </row>
    <row r="98">
      <c r="A98" s="15" t="n">
        <v>95</v>
      </c>
      <c r="B98" s="16">
        <f>EDATE(Hipotecas!$L$3,A98)</f>
        <v/>
      </c>
      <c r="C98" s="18">
        <f>IF($A98&lt;=Hipotecas!$K$3*12,-Hipotecas!$X$3,"")</f>
        <v/>
      </c>
      <c r="D98" s="18">
        <f>IF($A98&lt;=Hipotecas!$K$4*12,-Hipotecas!$X$4,"")</f>
        <v/>
      </c>
      <c r="E98" s="18">
        <f>IF($A98&lt;=Hipotecas!$K$5*12,-Hipotecas!$X$5,"")</f>
        <v/>
      </c>
      <c r="F98" s="18">
        <f>IF($A98&lt;=Hipotecas!$K$6*12,-Hipotecas!$X$6,"")</f>
        <v/>
      </c>
      <c r="G98" s="18">
        <f>IF($A98&lt;=Hipotecas!$K$7*12,-Hipotecas!$X$7,"")</f>
        <v/>
      </c>
      <c r="H98" s="18">
        <f>IF($A98&lt;=Hipotecas!$K$8*12,-Hipotecas!$X$8,"")</f>
        <v/>
      </c>
      <c r="I98" s="18">
        <f>IF($A98&lt;=Hipotecas!$K$9*12,-Hipotecas!$X$9,"")</f>
        <v/>
      </c>
      <c r="J98" s="18">
        <f>IF($A98&lt;=Hipotecas!$K$10*12,-Hipotecas!$X$10,"")</f>
        <v/>
      </c>
    </row>
    <row r="99">
      <c r="A99" s="15" t="n">
        <v>96</v>
      </c>
      <c r="B99" s="16">
        <f>EDATE(Hipotecas!$L$3,A99)</f>
        <v/>
      </c>
      <c r="C99" s="17">
        <f>IF($A99&lt;=Hipotecas!$K$3*12,-Hipotecas!$X$3,"")</f>
        <v/>
      </c>
      <c r="D99" s="17">
        <f>IF($A99&lt;=Hipotecas!$K$4*12,-Hipotecas!$X$4,"")</f>
        <v/>
      </c>
      <c r="E99" s="17">
        <f>IF($A99&lt;=Hipotecas!$K$5*12,-Hipotecas!$X$5,"")</f>
        <v/>
      </c>
      <c r="F99" s="17">
        <f>IF($A99&lt;=Hipotecas!$K$6*12,-Hipotecas!$X$6,"")</f>
        <v/>
      </c>
      <c r="G99" s="17">
        <f>IF($A99&lt;=Hipotecas!$K$7*12,-Hipotecas!$X$7,"")</f>
        <v/>
      </c>
      <c r="H99" s="17">
        <f>IF($A99&lt;=Hipotecas!$K$8*12,-Hipotecas!$X$8,"")</f>
        <v/>
      </c>
      <c r="I99" s="17">
        <f>IF($A99&lt;=Hipotecas!$K$9*12,-Hipotecas!$X$9,"")</f>
        <v/>
      </c>
      <c r="J99" s="17">
        <f>IF($A99&lt;=Hipotecas!$K$10*12,-Hipotecas!$X$10,"")</f>
        <v/>
      </c>
    </row>
    <row r="100">
      <c r="A100" s="15" t="n">
        <v>97</v>
      </c>
      <c r="B100" s="16">
        <f>EDATE(Hipotecas!$L$3,A100)</f>
        <v/>
      </c>
      <c r="C100" s="18">
        <f>IF($A100&lt;=Hipotecas!$K$3*12,-Hipotecas!$X$3,"")</f>
        <v/>
      </c>
      <c r="D100" s="18">
        <f>IF($A100&lt;=Hipotecas!$K$4*12,-Hipotecas!$X$4,"")</f>
        <v/>
      </c>
      <c r="E100" s="18">
        <f>IF($A100&lt;=Hipotecas!$K$5*12,-Hipotecas!$X$5,"")</f>
        <v/>
      </c>
      <c r="F100" s="18">
        <f>IF($A100&lt;=Hipotecas!$K$6*12,-Hipotecas!$X$6,"")</f>
        <v/>
      </c>
      <c r="G100" s="18">
        <f>IF($A100&lt;=Hipotecas!$K$7*12,-Hipotecas!$X$7,"")</f>
        <v/>
      </c>
      <c r="H100" s="18">
        <f>IF($A100&lt;=Hipotecas!$K$8*12,-Hipotecas!$X$8,"")</f>
        <v/>
      </c>
      <c r="I100" s="18">
        <f>IF($A100&lt;=Hipotecas!$K$9*12,-Hipotecas!$X$9,"")</f>
        <v/>
      </c>
      <c r="J100" s="18">
        <f>IF($A100&lt;=Hipotecas!$K$10*12,-Hipotecas!$X$10,"")</f>
        <v/>
      </c>
    </row>
    <row r="101">
      <c r="A101" s="15" t="n">
        <v>98</v>
      </c>
      <c r="B101" s="16">
        <f>EDATE(Hipotecas!$L$3,A101)</f>
        <v/>
      </c>
      <c r="C101" s="17">
        <f>IF($A101&lt;=Hipotecas!$K$3*12,-Hipotecas!$X$3,"")</f>
        <v/>
      </c>
      <c r="D101" s="17">
        <f>IF($A101&lt;=Hipotecas!$K$4*12,-Hipotecas!$X$4,"")</f>
        <v/>
      </c>
      <c r="E101" s="17">
        <f>IF($A101&lt;=Hipotecas!$K$5*12,-Hipotecas!$X$5,"")</f>
        <v/>
      </c>
      <c r="F101" s="17">
        <f>IF($A101&lt;=Hipotecas!$K$6*12,-Hipotecas!$X$6,"")</f>
        <v/>
      </c>
      <c r="G101" s="17">
        <f>IF($A101&lt;=Hipotecas!$K$7*12,-Hipotecas!$X$7,"")</f>
        <v/>
      </c>
      <c r="H101" s="17">
        <f>IF($A101&lt;=Hipotecas!$K$8*12,-Hipotecas!$X$8,"")</f>
        <v/>
      </c>
      <c r="I101" s="17">
        <f>IF($A101&lt;=Hipotecas!$K$9*12,-Hipotecas!$X$9,"")</f>
        <v/>
      </c>
      <c r="J101" s="17">
        <f>IF($A101&lt;=Hipotecas!$K$10*12,-Hipotecas!$X$10,"")</f>
        <v/>
      </c>
    </row>
    <row r="102">
      <c r="A102" s="15" t="n">
        <v>99</v>
      </c>
      <c r="B102" s="16">
        <f>EDATE(Hipotecas!$L$3,A102)</f>
        <v/>
      </c>
      <c r="C102" s="18">
        <f>IF($A102&lt;=Hipotecas!$K$3*12,-Hipotecas!$X$3,"")</f>
        <v/>
      </c>
      <c r="D102" s="18">
        <f>IF($A102&lt;=Hipotecas!$K$4*12,-Hipotecas!$X$4,"")</f>
        <v/>
      </c>
      <c r="E102" s="18">
        <f>IF($A102&lt;=Hipotecas!$K$5*12,-Hipotecas!$X$5,"")</f>
        <v/>
      </c>
      <c r="F102" s="18">
        <f>IF($A102&lt;=Hipotecas!$K$6*12,-Hipotecas!$X$6,"")</f>
        <v/>
      </c>
      <c r="G102" s="18">
        <f>IF($A102&lt;=Hipotecas!$K$7*12,-Hipotecas!$X$7,"")</f>
        <v/>
      </c>
      <c r="H102" s="18">
        <f>IF($A102&lt;=Hipotecas!$K$8*12,-Hipotecas!$X$8,"")</f>
        <v/>
      </c>
      <c r="I102" s="18">
        <f>IF($A102&lt;=Hipotecas!$K$9*12,-Hipotecas!$X$9,"")</f>
        <v/>
      </c>
      <c r="J102" s="18">
        <f>IF($A102&lt;=Hipotecas!$K$10*12,-Hipotecas!$X$10,"")</f>
        <v/>
      </c>
    </row>
    <row r="103">
      <c r="A103" s="15" t="n">
        <v>100</v>
      </c>
      <c r="B103" s="16">
        <f>EDATE(Hipotecas!$L$3,A103)</f>
        <v/>
      </c>
      <c r="C103" s="17">
        <f>IF($A103&lt;=Hipotecas!$K$3*12,-Hipotecas!$X$3,"")</f>
        <v/>
      </c>
      <c r="D103" s="17">
        <f>IF($A103&lt;=Hipotecas!$K$4*12,-Hipotecas!$X$4,"")</f>
        <v/>
      </c>
      <c r="E103" s="17">
        <f>IF($A103&lt;=Hipotecas!$K$5*12,-Hipotecas!$X$5,"")</f>
        <v/>
      </c>
      <c r="F103" s="17">
        <f>IF($A103&lt;=Hipotecas!$K$6*12,-Hipotecas!$X$6,"")</f>
        <v/>
      </c>
      <c r="G103" s="17">
        <f>IF($A103&lt;=Hipotecas!$K$7*12,-Hipotecas!$X$7,"")</f>
        <v/>
      </c>
      <c r="H103" s="17">
        <f>IF($A103&lt;=Hipotecas!$K$8*12,-Hipotecas!$X$8,"")</f>
        <v/>
      </c>
      <c r="I103" s="17">
        <f>IF($A103&lt;=Hipotecas!$K$9*12,-Hipotecas!$X$9,"")</f>
        <v/>
      </c>
      <c r="J103" s="17">
        <f>IF($A103&lt;=Hipotecas!$K$10*12,-Hipotecas!$X$10,"")</f>
        <v/>
      </c>
    </row>
    <row r="104">
      <c r="A104" s="15" t="n">
        <v>101</v>
      </c>
      <c r="B104" s="16">
        <f>EDATE(Hipotecas!$L$3,A104)</f>
        <v/>
      </c>
      <c r="C104" s="18">
        <f>IF($A104&lt;=Hipotecas!$K$3*12,-Hipotecas!$X$3,"")</f>
        <v/>
      </c>
      <c r="D104" s="18">
        <f>IF($A104&lt;=Hipotecas!$K$4*12,-Hipotecas!$X$4,"")</f>
        <v/>
      </c>
      <c r="E104" s="18">
        <f>IF($A104&lt;=Hipotecas!$K$5*12,-Hipotecas!$X$5,"")</f>
        <v/>
      </c>
      <c r="F104" s="18">
        <f>IF($A104&lt;=Hipotecas!$K$6*12,-Hipotecas!$X$6,"")</f>
        <v/>
      </c>
      <c r="G104" s="18">
        <f>IF($A104&lt;=Hipotecas!$K$7*12,-Hipotecas!$X$7,"")</f>
        <v/>
      </c>
      <c r="H104" s="18">
        <f>IF($A104&lt;=Hipotecas!$K$8*12,-Hipotecas!$X$8,"")</f>
        <v/>
      </c>
      <c r="I104" s="18">
        <f>IF($A104&lt;=Hipotecas!$K$9*12,-Hipotecas!$X$9,"")</f>
        <v/>
      </c>
      <c r="J104" s="18">
        <f>IF($A104&lt;=Hipotecas!$K$10*12,-Hipotecas!$X$10,"")</f>
        <v/>
      </c>
    </row>
    <row r="105">
      <c r="A105" s="15" t="n">
        <v>102</v>
      </c>
      <c r="B105" s="16">
        <f>EDATE(Hipotecas!$L$3,A105)</f>
        <v/>
      </c>
      <c r="C105" s="17">
        <f>IF($A105&lt;=Hipotecas!$K$3*12,-Hipotecas!$X$3,"")</f>
        <v/>
      </c>
      <c r="D105" s="17">
        <f>IF($A105&lt;=Hipotecas!$K$4*12,-Hipotecas!$X$4,"")</f>
        <v/>
      </c>
      <c r="E105" s="17">
        <f>IF($A105&lt;=Hipotecas!$K$5*12,-Hipotecas!$X$5,"")</f>
        <v/>
      </c>
      <c r="F105" s="17">
        <f>IF($A105&lt;=Hipotecas!$K$6*12,-Hipotecas!$X$6,"")</f>
        <v/>
      </c>
      <c r="G105" s="17">
        <f>IF($A105&lt;=Hipotecas!$K$7*12,-Hipotecas!$X$7,"")</f>
        <v/>
      </c>
      <c r="H105" s="17">
        <f>IF($A105&lt;=Hipotecas!$K$8*12,-Hipotecas!$X$8,"")</f>
        <v/>
      </c>
      <c r="I105" s="17">
        <f>IF($A105&lt;=Hipotecas!$K$9*12,-Hipotecas!$X$9,"")</f>
        <v/>
      </c>
      <c r="J105" s="17">
        <f>IF($A105&lt;=Hipotecas!$K$10*12,-Hipotecas!$X$10,"")</f>
        <v/>
      </c>
    </row>
    <row r="106">
      <c r="A106" s="15" t="n">
        <v>103</v>
      </c>
      <c r="B106" s="16">
        <f>EDATE(Hipotecas!$L$3,A106)</f>
        <v/>
      </c>
      <c r="C106" s="18">
        <f>IF($A106&lt;=Hipotecas!$K$3*12,-Hipotecas!$X$3,"")</f>
        <v/>
      </c>
      <c r="D106" s="18">
        <f>IF($A106&lt;=Hipotecas!$K$4*12,-Hipotecas!$X$4,"")</f>
        <v/>
      </c>
      <c r="E106" s="18">
        <f>IF($A106&lt;=Hipotecas!$K$5*12,-Hipotecas!$X$5,"")</f>
        <v/>
      </c>
      <c r="F106" s="18">
        <f>IF($A106&lt;=Hipotecas!$K$6*12,-Hipotecas!$X$6,"")</f>
        <v/>
      </c>
      <c r="G106" s="18">
        <f>IF($A106&lt;=Hipotecas!$K$7*12,-Hipotecas!$X$7,"")</f>
        <v/>
      </c>
      <c r="H106" s="18">
        <f>IF($A106&lt;=Hipotecas!$K$8*12,-Hipotecas!$X$8,"")</f>
        <v/>
      </c>
      <c r="I106" s="18">
        <f>IF($A106&lt;=Hipotecas!$K$9*12,-Hipotecas!$X$9,"")</f>
        <v/>
      </c>
      <c r="J106" s="18">
        <f>IF($A106&lt;=Hipotecas!$K$10*12,-Hipotecas!$X$10,"")</f>
        <v/>
      </c>
    </row>
    <row r="107">
      <c r="A107" s="15" t="n">
        <v>104</v>
      </c>
      <c r="B107" s="16">
        <f>EDATE(Hipotecas!$L$3,A107)</f>
        <v/>
      </c>
      <c r="C107" s="17">
        <f>IF($A107&lt;=Hipotecas!$K$3*12,-Hipotecas!$X$3,"")</f>
        <v/>
      </c>
      <c r="D107" s="17">
        <f>IF($A107&lt;=Hipotecas!$K$4*12,-Hipotecas!$X$4,"")</f>
        <v/>
      </c>
      <c r="E107" s="17">
        <f>IF($A107&lt;=Hipotecas!$K$5*12,-Hipotecas!$X$5,"")</f>
        <v/>
      </c>
      <c r="F107" s="17">
        <f>IF($A107&lt;=Hipotecas!$K$6*12,-Hipotecas!$X$6,"")</f>
        <v/>
      </c>
      <c r="G107" s="17">
        <f>IF($A107&lt;=Hipotecas!$K$7*12,-Hipotecas!$X$7,"")</f>
        <v/>
      </c>
      <c r="H107" s="17">
        <f>IF($A107&lt;=Hipotecas!$K$8*12,-Hipotecas!$X$8,"")</f>
        <v/>
      </c>
      <c r="I107" s="17">
        <f>IF($A107&lt;=Hipotecas!$K$9*12,-Hipotecas!$X$9,"")</f>
        <v/>
      </c>
      <c r="J107" s="17">
        <f>IF($A107&lt;=Hipotecas!$K$10*12,-Hipotecas!$X$10,"")</f>
        <v/>
      </c>
    </row>
    <row r="108">
      <c r="A108" s="15" t="n">
        <v>105</v>
      </c>
      <c r="B108" s="16">
        <f>EDATE(Hipotecas!$L$3,A108)</f>
        <v/>
      </c>
      <c r="C108" s="18">
        <f>IF($A108&lt;=Hipotecas!$K$3*12,-Hipotecas!$X$3,"")</f>
        <v/>
      </c>
      <c r="D108" s="18">
        <f>IF($A108&lt;=Hipotecas!$K$4*12,-Hipotecas!$X$4,"")</f>
        <v/>
      </c>
      <c r="E108" s="18">
        <f>IF($A108&lt;=Hipotecas!$K$5*12,-Hipotecas!$X$5,"")</f>
        <v/>
      </c>
      <c r="F108" s="18">
        <f>IF($A108&lt;=Hipotecas!$K$6*12,-Hipotecas!$X$6,"")</f>
        <v/>
      </c>
      <c r="G108" s="18">
        <f>IF($A108&lt;=Hipotecas!$K$7*12,-Hipotecas!$X$7,"")</f>
        <v/>
      </c>
      <c r="H108" s="18">
        <f>IF($A108&lt;=Hipotecas!$K$8*12,-Hipotecas!$X$8,"")</f>
        <v/>
      </c>
      <c r="I108" s="18">
        <f>IF($A108&lt;=Hipotecas!$K$9*12,-Hipotecas!$X$9,"")</f>
        <v/>
      </c>
      <c r="J108" s="18">
        <f>IF($A108&lt;=Hipotecas!$K$10*12,-Hipotecas!$X$10,"")</f>
        <v/>
      </c>
    </row>
    <row r="109">
      <c r="A109" s="15" t="n">
        <v>106</v>
      </c>
      <c r="B109" s="16">
        <f>EDATE(Hipotecas!$L$3,A109)</f>
        <v/>
      </c>
      <c r="C109" s="17">
        <f>IF($A109&lt;=Hipotecas!$K$3*12,-Hipotecas!$X$3,"")</f>
        <v/>
      </c>
      <c r="D109" s="17">
        <f>IF($A109&lt;=Hipotecas!$K$4*12,-Hipotecas!$X$4,"")</f>
        <v/>
      </c>
      <c r="E109" s="17">
        <f>IF($A109&lt;=Hipotecas!$K$5*12,-Hipotecas!$X$5,"")</f>
        <v/>
      </c>
      <c r="F109" s="17">
        <f>IF($A109&lt;=Hipotecas!$K$6*12,-Hipotecas!$X$6,"")</f>
        <v/>
      </c>
      <c r="G109" s="17">
        <f>IF($A109&lt;=Hipotecas!$K$7*12,-Hipotecas!$X$7,"")</f>
        <v/>
      </c>
      <c r="H109" s="17">
        <f>IF($A109&lt;=Hipotecas!$K$8*12,-Hipotecas!$X$8,"")</f>
        <v/>
      </c>
      <c r="I109" s="17">
        <f>IF($A109&lt;=Hipotecas!$K$9*12,-Hipotecas!$X$9,"")</f>
        <v/>
      </c>
      <c r="J109" s="17">
        <f>IF($A109&lt;=Hipotecas!$K$10*12,-Hipotecas!$X$10,"")</f>
        <v/>
      </c>
    </row>
    <row r="110">
      <c r="A110" s="15" t="n">
        <v>107</v>
      </c>
      <c r="B110" s="16">
        <f>EDATE(Hipotecas!$L$3,A110)</f>
        <v/>
      </c>
      <c r="C110" s="18">
        <f>IF($A110&lt;=Hipotecas!$K$3*12,-Hipotecas!$X$3,"")</f>
        <v/>
      </c>
      <c r="D110" s="18">
        <f>IF($A110&lt;=Hipotecas!$K$4*12,-Hipotecas!$X$4,"")</f>
        <v/>
      </c>
      <c r="E110" s="18">
        <f>IF($A110&lt;=Hipotecas!$K$5*12,-Hipotecas!$X$5,"")</f>
        <v/>
      </c>
      <c r="F110" s="18">
        <f>IF($A110&lt;=Hipotecas!$K$6*12,-Hipotecas!$X$6,"")</f>
        <v/>
      </c>
      <c r="G110" s="18">
        <f>IF($A110&lt;=Hipotecas!$K$7*12,-Hipotecas!$X$7,"")</f>
        <v/>
      </c>
      <c r="H110" s="18">
        <f>IF($A110&lt;=Hipotecas!$K$8*12,-Hipotecas!$X$8,"")</f>
        <v/>
      </c>
      <c r="I110" s="18">
        <f>IF($A110&lt;=Hipotecas!$K$9*12,-Hipotecas!$X$9,"")</f>
        <v/>
      </c>
      <c r="J110" s="18">
        <f>IF($A110&lt;=Hipotecas!$K$10*12,-Hipotecas!$X$10,"")</f>
        <v/>
      </c>
    </row>
    <row r="111">
      <c r="A111" s="15" t="n">
        <v>108</v>
      </c>
      <c r="B111" s="16">
        <f>EDATE(Hipotecas!$L$3,A111)</f>
        <v/>
      </c>
      <c r="C111" s="17">
        <f>IF($A111&lt;=Hipotecas!$K$3*12,-Hipotecas!$X$3,"")</f>
        <v/>
      </c>
      <c r="D111" s="17">
        <f>IF($A111&lt;=Hipotecas!$K$4*12,-Hipotecas!$X$4,"")</f>
        <v/>
      </c>
      <c r="E111" s="17">
        <f>IF($A111&lt;=Hipotecas!$K$5*12,-Hipotecas!$X$5,"")</f>
        <v/>
      </c>
      <c r="F111" s="17">
        <f>IF($A111&lt;=Hipotecas!$K$6*12,-Hipotecas!$X$6,"")</f>
        <v/>
      </c>
      <c r="G111" s="17">
        <f>IF($A111&lt;=Hipotecas!$K$7*12,-Hipotecas!$X$7,"")</f>
        <v/>
      </c>
      <c r="H111" s="17">
        <f>IF($A111&lt;=Hipotecas!$K$8*12,-Hipotecas!$X$8,"")</f>
        <v/>
      </c>
      <c r="I111" s="17">
        <f>IF($A111&lt;=Hipotecas!$K$9*12,-Hipotecas!$X$9,"")</f>
        <v/>
      </c>
      <c r="J111" s="17">
        <f>IF($A111&lt;=Hipotecas!$K$10*12,-Hipotecas!$X$10,"")</f>
        <v/>
      </c>
    </row>
    <row r="112">
      <c r="A112" s="15" t="n">
        <v>109</v>
      </c>
      <c r="B112" s="16">
        <f>EDATE(Hipotecas!$L$3,A112)</f>
        <v/>
      </c>
      <c r="C112" s="18">
        <f>IF($A112&lt;=Hipotecas!$K$3*12,-Hipotecas!$X$3,"")</f>
        <v/>
      </c>
      <c r="D112" s="18">
        <f>IF($A112&lt;=Hipotecas!$K$4*12,-Hipotecas!$X$4,"")</f>
        <v/>
      </c>
      <c r="E112" s="18">
        <f>IF($A112&lt;=Hipotecas!$K$5*12,-Hipotecas!$X$5,"")</f>
        <v/>
      </c>
      <c r="F112" s="18">
        <f>IF($A112&lt;=Hipotecas!$K$6*12,-Hipotecas!$X$6,"")</f>
        <v/>
      </c>
      <c r="G112" s="18">
        <f>IF($A112&lt;=Hipotecas!$K$7*12,-Hipotecas!$X$7,"")</f>
        <v/>
      </c>
      <c r="H112" s="18">
        <f>IF($A112&lt;=Hipotecas!$K$8*12,-Hipotecas!$X$8,"")</f>
        <v/>
      </c>
      <c r="I112" s="18">
        <f>IF($A112&lt;=Hipotecas!$K$9*12,-Hipotecas!$X$9,"")</f>
        <v/>
      </c>
      <c r="J112" s="18">
        <f>IF($A112&lt;=Hipotecas!$K$10*12,-Hipotecas!$X$10,"")</f>
        <v/>
      </c>
    </row>
    <row r="113">
      <c r="A113" s="15" t="n">
        <v>110</v>
      </c>
      <c r="B113" s="16">
        <f>EDATE(Hipotecas!$L$3,A113)</f>
        <v/>
      </c>
      <c r="C113" s="17">
        <f>IF($A113&lt;=Hipotecas!$K$3*12,-Hipotecas!$X$3,"")</f>
        <v/>
      </c>
      <c r="D113" s="17">
        <f>IF($A113&lt;=Hipotecas!$K$4*12,-Hipotecas!$X$4,"")</f>
        <v/>
      </c>
      <c r="E113" s="17">
        <f>IF($A113&lt;=Hipotecas!$K$5*12,-Hipotecas!$X$5,"")</f>
        <v/>
      </c>
      <c r="F113" s="17">
        <f>IF($A113&lt;=Hipotecas!$K$6*12,-Hipotecas!$X$6,"")</f>
        <v/>
      </c>
      <c r="G113" s="17">
        <f>IF($A113&lt;=Hipotecas!$K$7*12,-Hipotecas!$X$7,"")</f>
        <v/>
      </c>
      <c r="H113" s="17">
        <f>IF($A113&lt;=Hipotecas!$K$8*12,-Hipotecas!$X$8,"")</f>
        <v/>
      </c>
      <c r="I113" s="17">
        <f>IF($A113&lt;=Hipotecas!$K$9*12,-Hipotecas!$X$9,"")</f>
        <v/>
      </c>
      <c r="J113" s="17">
        <f>IF($A113&lt;=Hipotecas!$K$10*12,-Hipotecas!$X$10,"")</f>
        <v/>
      </c>
    </row>
    <row r="114">
      <c r="A114" s="15" t="n">
        <v>111</v>
      </c>
      <c r="B114" s="16">
        <f>EDATE(Hipotecas!$L$3,A114)</f>
        <v/>
      </c>
      <c r="C114" s="18">
        <f>IF($A114&lt;=Hipotecas!$K$3*12,-Hipotecas!$X$3,"")</f>
        <v/>
      </c>
      <c r="D114" s="18">
        <f>IF($A114&lt;=Hipotecas!$K$4*12,-Hipotecas!$X$4,"")</f>
        <v/>
      </c>
      <c r="E114" s="18">
        <f>IF($A114&lt;=Hipotecas!$K$5*12,-Hipotecas!$X$5,"")</f>
        <v/>
      </c>
      <c r="F114" s="18">
        <f>IF($A114&lt;=Hipotecas!$K$6*12,-Hipotecas!$X$6,"")</f>
        <v/>
      </c>
      <c r="G114" s="18">
        <f>IF($A114&lt;=Hipotecas!$K$7*12,-Hipotecas!$X$7,"")</f>
        <v/>
      </c>
      <c r="H114" s="18">
        <f>IF($A114&lt;=Hipotecas!$K$8*12,-Hipotecas!$X$8,"")</f>
        <v/>
      </c>
      <c r="I114" s="18">
        <f>IF($A114&lt;=Hipotecas!$K$9*12,-Hipotecas!$X$9,"")</f>
        <v/>
      </c>
      <c r="J114" s="18">
        <f>IF($A114&lt;=Hipotecas!$K$10*12,-Hipotecas!$X$10,"")</f>
        <v/>
      </c>
    </row>
    <row r="115">
      <c r="A115" s="15" t="n">
        <v>112</v>
      </c>
      <c r="B115" s="16">
        <f>EDATE(Hipotecas!$L$3,A115)</f>
        <v/>
      </c>
      <c r="C115" s="17">
        <f>IF($A115&lt;=Hipotecas!$K$3*12,-Hipotecas!$X$3,"")</f>
        <v/>
      </c>
      <c r="D115" s="17">
        <f>IF($A115&lt;=Hipotecas!$K$4*12,-Hipotecas!$X$4,"")</f>
        <v/>
      </c>
      <c r="E115" s="17">
        <f>IF($A115&lt;=Hipotecas!$K$5*12,-Hipotecas!$X$5,"")</f>
        <v/>
      </c>
      <c r="F115" s="17">
        <f>IF($A115&lt;=Hipotecas!$K$6*12,-Hipotecas!$X$6,"")</f>
        <v/>
      </c>
      <c r="G115" s="17">
        <f>IF($A115&lt;=Hipotecas!$K$7*12,-Hipotecas!$X$7,"")</f>
        <v/>
      </c>
      <c r="H115" s="17">
        <f>IF($A115&lt;=Hipotecas!$K$8*12,-Hipotecas!$X$8,"")</f>
        <v/>
      </c>
      <c r="I115" s="17">
        <f>IF($A115&lt;=Hipotecas!$K$9*12,-Hipotecas!$X$9,"")</f>
        <v/>
      </c>
      <c r="J115" s="17">
        <f>IF($A115&lt;=Hipotecas!$K$10*12,-Hipotecas!$X$10,"")</f>
        <v/>
      </c>
    </row>
    <row r="116">
      <c r="A116" s="15" t="n">
        <v>113</v>
      </c>
      <c r="B116" s="16">
        <f>EDATE(Hipotecas!$L$3,A116)</f>
        <v/>
      </c>
      <c r="C116" s="18">
        <f>IF($A116&lt;=Hipotecas!$K$3*12,-Hipotecas!$X$3,"")</f>
        <v/>
      </c>
      <c r="D116" s="18">
        <f>IF($A116&lt;=Hipotecas!$K$4*12,-Hipotecas!$X$4,"")</f>
        <v/>
      </c>
      <c r="E116" s="18">
        <f>IF($A116&lt;=Hipotecas!$K$5*12,-Hipotecas!$X$5,"")</f>
        <v/>
      </c>
      <c r="F116" s="18">
        <f>IF($A116&lt;=Hipotecas!$K$6*12,-Hipotecas!$X$6,"")</f>
        <v/>
      </c>
      <c r="G116" s="18">
        <f>IF($A116&lt;=Hipotecas!$K$7*12,-Hipotecas!$X$7,"")</f>
        <v/>
      </c>
      <c r="H116" s="18">
        <f>IF($A116&lt;=Hipotecas!$K$8*12,-Hipotecas!$X$8,"")</f>
        <v/>
      </c>
      <c r="I116" s="18">
        <f>IF($A116&lt;=Hipotecas!$K$9*12,-Hipotecas!$X$9,"")</f>
        <v/>
      </c>
      <c r="J116" s="18">
        <f>IF($A116&lt;=Hipotecas!$K$10*12,-Hipotecas!$X$10,"")</f>
        <v/>
      </c>
    </row>
    <row r="117">
      <c r="A117" s="15" t="n">
        <v>114</v>
      </c>
      <c r="B117" s="16">
        <f>EDATE(Hipotecas!$L$3,A117)</f>
        <v/>
      </c>
      <c r="C117" s="17">
        <f>IF($A117&lt;=Hipotecas!$K$3*12,-Hipotecas!$X$3,"")</f>
        <v/>
      </c>
      <c r="D117" s="17">
        <f>IF($A117&lt;=Hipotecas!$K$4*12,-Hipotecas!$X$4,"")</f>
        <v/>
      </c>
      <c r="E117" s="17">
        <f>IF($A117&lt;=Hipotecas!$K$5*12,-Hipotecas!$X$5,"")</f>
        <v/>
      </c>
      <c r="F117" s="17">
        <f>IF($A117&lt;=Hipotecas!$K$6*12,-Hipotecas!$X$6,"")</f>
        <v/>
      </c>
      <c r="G117" s="17">
        <f>IF($A117&lt;=Hipotecas!$K$7*12,-Hipotecas!$X$7,"")</f>
        <v/>
      </c>
      <c r="H117" s="17">
        <f>IF($A117&lt;=Hipotecas!$K$8*12,-Hipotecas!$X$8,"")</f>
        <v/>
      </c>
      <c r="I117" s="17">
        <f>IF($A117&lt;=Hipotecas!$K$9*12,-Hipotecas!$X$9,"")</f>
        <v/>
      </c>
      <c r="J117" s="17">
        <f>IF($A117&lt;=Hipotecas!$K$10*12,-Hipotecas!$X$10,"")</f>
        <v/>
      </c>
    </row>
    <row r="118">
      <c r="A118" s="15" t="n">
        <v>115</v>
      </c>
      <c r="B118" s="16">
        <f>EDATE(Hipotecas!$L$3,A118)</f>
        <v/>
      </c>
      <c r="C118" s="18">
        <f>IF($A118&lt;=Hipotecas!$K$3*12,-Hipotecas!$X$3,"")</f>
        <v/>
      </c>
      <c r="D118" s="18">
        <f>IF($A118&lt;=Hipotecas!$K$4*12,-Hipotecas!$X$4,"")</f>
        <v/>
      </c>
      <c r="E118" s="18">
        <f>IF($A118&lt;=Hipotecas!$K$5*12,-Hipotecas!$X$5,"")</f>
        <v/>
      </c>
      <c r="F118" s="18">
        <f>IF($A118&lt;=Hipotecas!$K$6*12,-Hipotecas!$X$6,"")</f>
        <v/>
      </c>
      <c r="G118" s="18">
        <f>IF($A118&lt;=Hipotecas!$K$7*12,-Hipotecas!$X$7,"")</f>
        <v/>
      </c>
      <c r="H118" s="18">
        <f>IF($A118&lt;=Hipotecas!$K$8*12,-Hipotecas!$X$8,"")</f>
        <v/>
      </c>
      <c r="I118" s="18">
        <f>IF($A118&lt;=Hipotecas!$K$9*12,-Hipotecas!$X$9,"")</f>
        <v/>
      </c>
      <c r="J118" s="18">
        <f>IF($A118&lt;=Hipotecas!$K$10*12,-Hipotecas!$X$10,"")</f>
        <v/>
      </c>
    </row>
    <row r="119">
      <c r="A119" s="15" t="n">
        <v>116</v>
      </c>
      <c r="B119" s="16">
        <f>EDATE(Hipotecas!$L$3,A119)</f>
        <v/>
      </c>
      <c r="C119" s="17">
        <f>IF($A119&lt;=Hipotecas!$K$3*12,-Hipotecas!$X$3,"")</f>
        <v/>
      </c>
      <c r="D119" s="17">
        <f>IF($A119&lt;=Hipotecas!$K$4*12,-Hipotecas!$X$4,"")</f>
        <v/>
      </c>
      <c r="E119" s="17">
        <f>IF($A119&lt;=Hipotecas!$K$5*12,-Hipotecas!$X$5,"")</f>
        <v/>
      </c>
      <c r="F119" s="17">
        <f>IF($A119&lt;=Hipotecas!$K$6*12,-Hipotecas!$X$6,"")</f>
        <v/>
      </c>
      <c r="G119" s="17">
        <f>IF($A119&lt;=Hipotecas!$K$7*12,-Hipotecas!$X$7,"")</f>
        <v/>
      </c>
      <c r="H119" s="17">
        <f>IF($A119&lt;=Hipotecas!$K$8*12,-Hipotecas!$X$8,"")</f>
        <v/>
      </c>
      <c r="I119" s="17">
        <f>IF($A119&lt;=Hipotecas!$K$9*12,-Hipotecas!$X$9,"")</f>
        <v/>
      </c>
      <c r="J119" s="17">
        <f>IF($A119&lt;=Hipotecas!$K$10*12,-Hipotecas!$X$10,"")</f>
        <v/>
      </c>
    </row>
    <row r="120">
      <c r="A120" s="15" t="n">
        <v>117</v>
      </c>
      <c r="B120" s="16">
        <f>EDATE(Hipotecas!$L$3,A120)</f>
        <v/>
      </c>
      <c r="C120" s="18">
        <f>IF($A120&lt;=Hipotecas!$K$3*12,-Hipotecas!$X$3,"")</f>
        <v/>
      </c>
      <c r="D120" s="18">
        <f>IF($A120&lt;=Hipotecas!$K$4*12,-Hipotecas!$X$4,"")</f>
        <v/>
      </c>
      <c r="E120" s="18">
        <f>IF($A120&lt;=Hipotecas!$K$5*12,-Hipotecas!$X$5,"")</f>
        <v/>
      </c>
      <c r="F120" s="18">
        <f>IF($A120&lt;=Hipotecas!$K$6*12,-Hipotecas!$X$6,"")</f>
        <v/>
      </c>
      <c r="G120" s="18">
        <f>IF($A120&lt;=Hipotecas!$K$7*12,-Hipotecas!$X$7,"")</f>
        <v/>
      </c>
      <c r="H120" s="18">
        <f>IF($A120&lt;=Hipotecas!$K$8*12,-Hipotecas!$X$8,"")</f>
        <v/>
      </c>
      <c r="I120" s="18">
        <f>IF($A120&lt;=Hipotecas!$K$9*12,-Hipotecas!$X$9,"")</f>
        <v/>
      </c>
      <c r="J120" s="18">
        <f>IF($A120&lt;=Hipotecas!$K$10*12,-Hipotecas!$X$10,"")</f>
        <v/>
      </c>
    </row>
    <row r="121">
      <c r="A121" s="15" t="n">
        <v>118</v>
      </c>
      <c r="B121" s="16">
        <f>EDATE(Hipotecas!$L$3,A121)</f>
        <v/>
      </c>
      <c r="C121" s="17">
        <f>IF($A121&lt;=Hipotecas!$K$3*12,-Hipotecas!$X$3,"")</f>
        <v/>
      </c>
      <c r="D121" s="17">
        <f>IF($A121&lt;=Hipotecas!$K$4*12,-Hipotecas!$X$4,"")</f>
        <v/>
      </c>
      <c r="E121" s="17">
        <f>IF($A121&lt;=Hipotecas!$K$5*12,-Hipotecas!$X$5,"")</f>
        <v/>
      </c>
      <c r="F121" s="17">
        <f>IF($A121&lt;=Hipotecas!$K$6*12,-Hipotecas!$X$6,"")</f>
        <v/>
      </c>
      <c r="G121" s="17">
        <f>IF($A121&lt;=Hipotecas!$K$7*12,-Hipotecas!$X$7,"")</f>
        <v/>
      </c>
      <c r="H121" s="17">
        <f>IF($A121&lt;=Hipotecas!$K$8*12,-Hipotecas!$X$8,"")</f>
        <v/>
      </c>
      <c r="I121" s="17">
        <f>IF($A121&lt;=Hipotecas!$K$9*12,-Hipotecas!$X$9,"")</f>
        <v/>
      </c>
      <c r="J121" s="17">
        <f>IF($A121&lt;=Hipotecas!$K$10*12,-Hipotecas!$X$10,"")</f>
        <v/>
      </c>
    </row>
    <row r="122">
      <c r="A122" s="15" t="n">
        <v>119</v>
      </c>
      <c r="B122" s="16">
        <f>EDATE(Hipotecas!$L$3,A122)</f>
        <v/>
      </c>
      <c r="C122" s="18">
        <f>IF($A122&lt;=Hipotecas!$K$3*12,-Hipotecas!$X$3,"")</f>
        <v/>
      </c>
      <c r="D122" s="18">
        <f>IF($A122&lt;=Hipotecas!$K$4*12,-Hipotecas!$X$4,"")</f>
        <v/>
      </c>
      <c r="E122" s="18">
        <f>IF($A122&lt;=Hipotecas!$K$5*12,-Hipotecas!$X$5,"")</f>
        <v/>
      </c>
      <c r="F122" s="18">
        <f>IF($A122&lt;=Hipotecas!$K$6*12,-Hipotecas!$X$6,"")</f>
        <v/>
      </c>
      <c r="G122" s="18">
        <f>IF($A122&lt;=Hipotecas!$K$7*12,-Hipotecas!$X$7,"")</f>
        <v/>
      </c>
      <c r="H122" s="18">
        <f>IF($A122&lt;=Hipotecas!$K$8*12,-Hipotecas!$X$8,"")</f>
        <v/>
      </c>
      <c r="I122" s="18">
        <f>IF($A122&lt;=Hipotecas!$K$9*12,-Hipotecas!$X$9,"")</f>
        <v/>
      </c>
      <c r="J122" s="18">
        <f>IF($A122&lt;=Hipotecas!$K$10*12,-Hipotecas!$X$10,"")</f>
        <v/>
      </c>
    </row>
    <row r="123">
      <c r="A123" s="15" t="n">
        <v>120</v>
      </c>
      <c r="B123" s="16">
        <f>EDATE(Hipotecas!$L$3,A123)</f>
        <v/>
      </c>
      <c r="C123" s="17">
        <f>IF($A123&lt;=Hipotecas!$K$3*12,-Hipotecas!$X$3,"")</f>
        <v/>
      </c>
      <c r="D123" s="17">
        <f>IF($A123&lt;=Hipotecas!$K$4*12,-Hipotecas!$X$4,"")</f>
        <v/>
      </c>
      <c r="E123" s="17">
        <f>IF($A123&lt;=Hipotecas!$K$5*12,-Hipotecas!$X$5,"")</f>
        <v/>
      </c>
      <c r="F123" s="17">
        <f>IF($A123&lt;=Hipotecas!$K$6*12,-Hipotecas!$X$6,"")</f>
        <v/>
      </c>
      <c r="G123" s="17">
        <f>IF($A123&lt;=Hipotecas!$K$7*12,-Hipotecas!$X$7,"")</f>
        <v/>
      </c>
      <c r="H123" s="17">
        <f>IF($A123&lt;=Hipotecas!$K$8*12,-Hipotecas!$X$8,"")</f>
        <v/>
      </c>
      <c r="I123" s="17">
        <f>IF($A123&lt;=Hipotecas!$K$9*12,-Hipotecas!$X$9,"")</f>
        <v/>
      </c>
      <c r="J123" s="17">
        <f>IF($A123&lt;=Hipotecas!$K$10*12,-Hipotecas!$X$10,"")</f>
        <v/>
      </c>
    </row>
    <row r="124">
      <c r="A124" s="15" t="n">
        <v>121</v>
      </c>
      <c r="B124" s="16">
        <f>EDATE(Hipotecas!$L$3,A124)</f>
        <v/>
      </c>
      <c r="C124" s="18">
        <f>IF($A124&lt;=Hipotecas!$K$3*12,-Hipotecas!$X$3,"")</f>
        <v/>
      </c>
      <c r="D124" s="18">
        <f>IF($A124&lt;=Hipotecas!$K$4*12,-Hipotecas!$X$4,"")</f>
        <v/>
      </c>
      <c r="E124" s="18">
        <f>IF($A124&lt;=Hipotecas!$K$5*12,-Hipotecas!$X$5,"")</f>
        <v/>
      </c>
      <c r="F124" s="18">
        <f>IF($A124&lt;=Hipotecas!$K$6*12,-Hipotecas!$X$6,"")</f>
        <v/>
      </c>
      <c r="G124" s="18">
        <f>IF($A124&lt;=Hipotecas!$K$7*12,-Hipotecas!$X$7,"")</f>
        <v/>
      </c>
      <c r="H124" s="18">
        <f>IF($A124&lt;=Hipotecas!$K$8*12,-Hipotecas!$X$8,"")</f>
        <v/>
      </c>
      <c r="I124" s="18">
        <f>IF($A124&lt;=Hipotecas!$K$9*12,-Hipotecas!$X$9,"")</f>
        <v/>
      </c>
      <c r="J124" s="18">
        <f>IF($A124&lt;=Hipotecas!$K$10*12,-Hipotecas!$X$10,"")</f>
        <v/>
      </c>
    </row>
    <row r="125">
      <c r="A125" s="15" t="n">
        <v>122</v>
      </c>
      <c r="B125" s="16">
        <f>EDATE(Hipotecas!$L$3,A125)</f>
        <v/>
      </c>
      <c r="C125" s="17">
        <f>IF($A125&lt;=Hipotecas!$K$3*12,-Hipotecas!$X$3,"")</f>
        <v/>
      </c>
      <c r="D125" s="17">
        <f>IF($A125&lt;=Hipotecas!$K$4*12,-Hipotecas!$X$4,"")</f>
        <v/>
      </c>
      <c r="E125" s="17">
        <f>IF($A125&lt;=Hipotecas!$K$5*12,-Hipotecas!$X$5,"")</f>
        <v/>
      </c>
      <c r="F125" s="17">
        <f>IF($A125&lt;=Hipotecas!$K$6*12,-Hipotecas!$X$6,"")</f>
        <v/>
      </c>
      <c r="G125" s="17">
        <f>IF($A125&lt;=Hipotecas!$K$7*12,-Hipotecas!$X$7,"")</f>
        <v/>
      </c>
      <c r="H125" s="17">
        <f>IF($A125&lt;=Hipotecas!$K$8*12,-Hipotecas!$X$8,"")</f>
        <v/>
      </c>
      <c r="I125" s="17">
        <f>IF($A125&lt;=Hipotecas!$K$9*12,-Hipotecas!$X$9,"")</f>
        <v/>
      </c>
      <c r="J125" s="17">
        <f>IF($A125&lt;=Hipotecas!$K$10*12,-Hipotecas!$X$10,"")</f>
        <v/>
      </c>
    </row>
    <row r="126">
      <c r="A126" s="15" t="n">
        <v>123</v>
      </c>
      <c r="B126" s="16">
        <f>EDATE(Hipotecas!$L$3,A126)</f>
        <v/>
      </c>
      <c r="C126" s="18">
        <f>IF($A126&lt;=Hipotecas!$K$3*12,-Hipotecas!$X$3,"")</f>
        <v/>
      </c>
      <c r="D126" s="18">
        <f>IF($A126&lt;=Hipotecas!$K$4*12,-Hipotecas!$X$4,"")</f>
        <v/>
      </c>
      <c r="E126" s="18">
        <f>IF($A126&lt;=Hipotecas!$K$5*12,-Hipotecas!$X$5,"")</f>
        <v/>
      </c>
      <c r="F126" s="18">
        <f>IF($A126&lt;=Hipotecas!$K$6*12,-Hipotecas!$X$6,"")</f>
        <v/>
      </c>
      <c r="G126" s="18">
        <f>IF($A126&lt;=Hipotecas!$K$7*12,-Hipotecas!$X$7,"")</f>
        <v/>
      </c>
      <c r="H126" s="18">
        <f>IF($A126&lt;=Hipotecas!$K$8*12,-Hipotecas!$X$8,"")</f>
        <v/>
      </c>
      <c r="I126" s="18">
        <f>IF($A126&lt;=Hipotecas!$K$9*12,-Hipotecas!$X$9,"")</f>
        <v/>
      </c>
      <c r="J126" s="18">
        <f>IF($A126&lt;=Hipotecas!$K$10*12,-Hipotecas!$X$10,"")</f>
        <v/>
      </c>
    </row>
    <row r="127">
      <c r="A127" s="15" t="n">
        <v>124</v>
      </c>
      <c r="B127" s="16">
        <f>EDATE(Hipotecas!$L$3,A127)</f>
        <v/>
      </c>
      <c r="C127" s="17">
        <f>IF($A127&lt;=Hipotecas!$K$3*12,-Hipotecas!$X$3,"")</f>
        <v/>
      </c>
      <c r="D127" s="17">
        <f>IF($A127&lt;=Hipotecas!$K$4*12,-Hipotecas!$X$4,"")</f>
        <v/>
      </c>
      <c r="E127" s="17">
        <f>IF($A127&lt;=Hipotecas!$K$5*12,-Hipotecas!$X$5,"")</f>
        <v/>
      </c>
      <c r="F127" s="17">
        <f>IF($A127&lt;=Hipotecas!$K$6*12,-Hipotecas!$X$6,"")</f>
        <v/>
      </c>
      <c r="G127" s="17">
        <f>IF($A127&lt;=Hipotecas!$K$7*12,-Hipotecas!$X$7,"")</f>
        <v/>
      </c>
      <c r="H127" s="17">
        <f>IF($A127&lt;=Hipotecas!$K$8*12,-Hipotecas!$X$8,"")</f>
        <v/>
      </c>
      <c r="I127" s="17">
        <f>IF($A127&lt;=Hipotecas!$K$9*12,-Hipotecas!$X$9,"")</f>
        <v/>
      </c>
      <c r="J127" s="17">
        <f>IF($A127&lt;=Hipotecas!$K$10*12,-Hipotecas!$X$10,"")</f>
        <v/>
      </c>
    </row>
    <row r="128">
      <c r="A128" s="15" t="n">
        <v>125</v>
      </c>
      <c r="B128" s="16">
        <f>EDATE(Hipotecas!$L$3,A128)</f>
        <v/>
      </c>
      <c r="C128" s="18">
        <f>IF($A128&lt;=Hipotecas!$K$3*12,-Hipotecas!$X$3,"")</f>
        <v/>
      </c>
      <c r="D128" s="18">
        <f>IF($A128&lt;=Hipotecas!$K$4*12,-Hipotecas!$X$4,"")</f>
        <v/>
      </c>
      <c r="E128" s="18">
        <f>IF($A128&lt;=Hipotecas!$K$5*12,-Hipotecas!$X$5,"")</f>
        <v/>
      </c>
      <c r="F128" s="18">
        <f>IF($A128&lt;=Hipotecas!$K$6*12,-Hipotecas!$X$6,"")</f>
        <v/>
      </c>
      <c r="G128" s="18">
        <f>IF($A128&lt;=Hipotecas!$K$7*12,-Hipotecas!$X$7,"")</f>
        <v/>
      </c>
      <c r="H128" s="18">
        <f>IF($A128&lt;=Hipotecas!$K$8*12,-Hipotecas!$X$8,"")</f>
        <v/>
      </c>
      <c r="I128" s="18">
        <f>IF($A128&lt;=Hipotecas!$K$9*12,-Hipotecas!$X$9,"")</f>
        <v/>
      </c>
      <c r="J128" s="18">
        <f>IF($A128&lt;=Hipotecas!$K$10*12,-Hipotecas!$X$10,"")</f>
        <v/>
      </c>
    </row>
    <row r="129">
      <c r="A129" s="15" t="n">
        <v>126</v>
      </c>
      <c r="B129" s="16">
        <f>EDATE(Hipotecas!$L$3,A129)</f>
        <v/>
      </c>
      <c r="C129" s="17">
        <f>IF($A129&lt;=Hipotecas!$K$3*12,-Hipotecas!$X$3,"")</f>
        <v/>
      </c>
      <c r="D129" s="17">
        <f>IF($A129&lt;=Hipotecas!$K$4*12,-Hipotecas!$X$4,"")</f>
        <v/>
      </c>
      <c r="E129" s="17">
        <f>IF($A129&lt;=Hipotecas!$K$5*12,-Hipotecas!$X$5,"")</f>
        <v/>
      </c>
      <c r="F129" s="17">
        <f>IF($A129&lt;=Hipotecas!$K$6*12,-Hipotecas!$X$6,"")</f>
        <v/>
      </c>
      <c r="G129" s="17">
        <f>IF($A129&lt;=Hipotecas!$K$7*12,-Hipotecas!$X$7,"")</f>
        <v/>
      </c>
      <c r="H129" s="17">
        <f>IF($A129&lt;=Hipotecas!$K$8*12,-Hipotecas!$X$8,"")</f>
        <v/>
      </c>
      <c r="I129" s="17">
        <f>IF($A129&lt;=Hipotecas!$K$9*12,-Hipotecas!$X$9,"")</f>
        <v/>
      </c>
      <c r="J129" s="17">
        <f>IF($A129&lt;=Hipotecas!$K$10*12,-Hipotecas!$X$10,"")</f>
        <v/>
      </c>
    </row>
    <row r="130">
      <c r="A130" s="15" t="n">
        <v>127</v>
      </c>
      <c r="B130" s="16">
        <f>EDATE(Hipotecas!$L$3,A130)</f>
        <v/>
      </c>
      <c r="C130" s="18">
        <f>IF($A130&lt;=Hipotecas!$K$3*12,-Hipotecas!$X$3,"")</f>
        <v/>
      </c>
      <c r="D130" s="18">
        <f>IF($A130&lt;=Hipotecas!$K$4*12,-Hipotecas!$X$4,"")</f>
        <v/>
      </c>
      <c r="E130" s="18">
        <f>IF($A130&lt;=Hipotecas!$K$5*12,-Hipotecas!$X$5,"")</f>
        <v/>
      </c>
      <c r="F130" s="18">
        <f>IF($A130&lt;=Hipotecas!$K$6*12,-Hipotecas!$X$6,"")</f>
        <v/>
      </c>
      <c r="G130" s="18">
        <f>IF($A130&lt;=Hipotecas!$K$7*12,-Hipotecas!$X$7,"")</f>
        <v/>
      </c>
      <c r="H130" s="18">
        <f>IF($A130&lt;=Hipotecas!$K$8*12,-Hipotecas!$X$8,"")</f>
        <v/>
      </c>
      <c r="I130" s="18">
        <f>IF($A130&lt;=Hipotecas!$K$9*12,-Hipotecas!$X$9,"")</f>
        <v/>
      </c>
      <c r="J130" s="18">
        <f>IF($A130&lt;=Hipotecas!$K$10*12,-Hipotecas!$X$10,"")</f>
        <v/>
      </c>
    </row>
    <row r="131">
      <c r="A131" s="15" t="n">
        <v>128</v>
      </c>
      <c r="B131" s="16">
        <f>EDATE(Hipotecas!$L$3,A131)</f>
        <v/>
      </c>
      <c r="C131" s="17">
        <f>IF($A131&lt;=Hipotecas!$K$3*12,-Hipotecas!$X$3,"")</f>
        <v/>
      </c>
      <c r="D131" s="17">
        <f>IF($A131&lt;=Hipotecas!$K$4*12,-Hipotecas!$X$4,"")</f>
        <v/>
      </c>
      <c r="E131" s="17">
        <f>IF($A131&lt;=Hipotecas!$K$5*12,-Hipotecas!$X$5,"")</f>
        <v/>
      </c>
      <c r="F131" s="17">
        <f>IF($A131&lt;=Hipotecas!$K$6*12,-Hipotecas!$X$6,"")</f>
        <v/>
      </c>
      <c r="G131" s="17">
        <f>IF($A131&lt;=Hipotecas!$K$7*12,-Hipotecas!$X$7,"")</f>
        <v/>
      </c>
      <c r="H131" s="17">
        <f>IF($A131&lt;=Hipotecas!$K$8*12,-Hipotecas!$X$8,"")</f>
        <v/>
      </c>
      <c r="I131" s="17">
        <f>IF($A131&lt;=Hipotecas!$K$9*12,-Hipotecas!$X$9,"")</f>
        <v/>
      </c>
      <c r="J131" s="17">
        <f>IF($A131&lt;=Hipotecas!$K$10*12,-Hipotecas!$X$10,"")</f>
        <v/>
      </c>
    </row>
    <row r="132">
      <c r="A132" s="15" t="n">
        <v>129</v>
      </c>
      <c r="B132" s="16">
        <f>EDATE(Hipotecas!$L$3,A132)</f>
        <v/>
      </c>
      <c r="C132" s="18">
        <f>IF($A132&lt;=Hipotecas!$K$3*12,-Hipotecas!$X$3,"")</f>
        <v/>
      </c>
      <c r="D132" s="18">
        <f>IF($A132&lt;=Hipotecas!$K$4*12,-Hipotecas!$X$4,"")</f>
        <v/>
      </c>
      <c r="E132" s="18">
        <f>IF($A132&lt;=Hipotecas!$K$5*12,-Hipotecas!$X$5,"")</f>
        <v/>
      </c>
      <c r="F132" s="18">
        <f>IF($A132&lt;=Hipotecas!$K$6*12,-Hipotecas!$X$6,"")</f>
        <v/>
      </c>
      <c r="G132" s="18">
        <f>IF($A132&lt;=Hipotecas!$K$7*12,-Hipotecas!$X$7,"")</f>
        <v/>
      </c>
      <c r="H132" s="18">
        <f>IF($A132&lt;=Hipotecas!$K$8*12,-Hipotecas!$X$8,"")</f>
        <v/>
      </c>
      <c r="I132" s="18">
        <f>IF($A132&lt;=Hipotecas!$K$9*12,-Hipotecas!$X$9,"")</f>
        <v/>
      </c>
      <c r="J132" s="18">
        <f>IF($A132&lt;=Hipotecas!$K$10*12,-Hipotecas!$X$10,"")</f>
        <v/>
      </c>
    </row>
    <row r="133">
      <c r="A133" s="15" t="n">
        <v>130</v>
      </c>
      <c r="B133" s="16">
        <f>EDATE(Hipotecas!$L$3,A133)</f>
        <v/>
      </c>
      <c r="C133" s="17">
        <f>IF($A133&lt;=Hipotecas!$K$3*12,-Hipotecas!$X$3,"")</f>
        <v/>
      </c>
      <c r="D133" s="17">
        <f>IF($A133&lt;=Hipotecas!$K$4*12,-Hipotecas!$X$4,"")</f>
        <v/>
      </c>
      <c r="E133" s="17">
        <f>IF($A133&lt;=Hipotecas!$K$5*12,-Hipotecas!$X$5,"")</f>
        <v/>
      </c>
      <c r="F133" s="17">
        <f>IF($A133&lt;=Hipotecas!$K$6*12,-Hipotecas!$X$6,"")</f>
        <v/>
      </c>
      <c r="G133" s="17">
        <f>IF($A133&lt;=Hipotecas!$K$7*12,-Hipotecas!$X$7,"")</f>
        <v/>
      </c>
      <c r="H133" s="17">
        <f>IF($A133&lt;=Hipotecas!$K$8*12,-Hipotecas!$X$8,"")</f>
        <v/>
      </c>
      <c r="I133" s="17">
        <f>IF($A133&lt;=Hipotecas!$K$9*12,-Hipotecas!$X$9,"")</f>
        <v/>
      </c>
      <c r="J133" s="17">
        <f>IF($A133&lt;=Hipotecas!$K$10*12,-Hipotecas!$X$10,"")</f>
        <v/>
      </c>
    </row>
    <row r="134">
      <c r="A134" s="15" t="n">
        <v>131</v>
      </c>
      <c r="B134" s="16">
        <f>EDATE(Hipotecas!$L$3,A134)</f>
        <v/>
      </c>
      <c r="C134" s="18">
        <f>IF($A134&lt;=Hipotecas!$K$3*12,-Hipotecas!$X$3,"")</f>
        <v/>
      </c>
      <c r="D134" s="18">
        <f>IF($A134&lt;=Hipotecas!$K$4*12,-Hipotecas!$X$4,"")</f>
        <v/>
      </c>
      <c r="E134" s="18">
        <f>IF($A134&lt;=Hipotecas!$K$5*12,-Hipotecas!$X$5,"")</f>
        <v/>
      </c>
      <c r="F134" s="18">
        <f>IF($A134&lt;=Hipotecas!$K$6*12,-Hipotecas!$X$6,"")</f>
        <v/>
      </c>
      <c r="G134" s="18">
        <f>IF($A134&lt;=Hipotecas!$K$7*12,-Hipotecas!$X$7,"")</f>
        <v/>
      </c>
      <c r="H134" s="18">
        <f>IF($A134&lt;=Hipotecas!$K$8*12,-Hipotecas!$X$8,"")</f>
        <v/>
      </c>
      <c r="I134" s="18">
        <f>IF($A134&lt;=Hipotecas!$K$9*12,-Hipotecas!$X$9,"")</f>
        <v/>
      </c>
      <c r="J134" s="18">
        <f>IF($A134&lt;=Hipotecas!$K$10*12,-Hipotecas!$X$10,"")</f>
        <v/>
      </c>
    </row>
    <row r="135">
      <c r="A135" s="15" t="n">
        <v>132</v>
      </c>
      <c r="B135" s="16">
        <f>EDATE(Hipotecas!$L$3,A135)</f>
        <v/>
      </c>
      <c r="C135" s="17">
        <f>IF($A135&lt;=Hipotecas!$K$3*12,-Hipotecas!$X$3,"")</f>
        <v/>
      </c>
      <c r="D135" s="17">
        <f>IF($A135&lt;=Hipotecas!$K$4*12,-Hipotecas!$X$4,"")</f>
        <v/>
      </c>
      <c r="E135" s="17">
        <f>IF($A135&lt;=Hipotecas!$K$5*12,-Hipotecas!$X$5,"")</f>
        <v/>
      </c>
      <c r="F135" s="17">
        <f>IF($A135&lt;=Hipotecas!$K$6*12,-Hipotecas!$X$6,"")</f>
        <v/>
      </c>
      <c r="G135" s="17">
        <f>IF($A135&lt;=Hipotecas!$K$7*12,-Hipotecas!$X$7,"")</f>
        <v/>
      </c>
      <c r="H135" s="17">
        <f>IF($A135&lt;=Hipotecas!$K$8*12,-Hipotecas!$X$8,"")</f>
        <v/>
      </c>
      <c r="I135" s="17">
        <f>IF($A135&lt;=Hipotecas!$K$9*12,-Hipotecas!$X$9,"")</f>
        <v/>
      </c>
      <c r="J135" s="17">
        <f>IF($A135&lt;=Hipotecas!$K$10*12,-Hipotecas!$X$10,"")</f>
        <v/>
      </c>
    </row>
    <row r="136">
      <c r="A136" s="15" t="n">
        <v>133</v>
      </c>
      <c r="B136" s="16">
        <f>EDATE(Hipotecas!$L$3,A136)</f>
        <v/>
      </c>
      <c r="C136" s="18">
        <f>IF($A136&lt;=Hipotecas!$K$3*12,-Hipotecas!$X$3,"")</f>
        <v/>
      </c>
      <c r="D136" s="18">
        <f>IF($A136&lt;=Hipotecas!$K$4*12,-Hipotecas!$X$4,"")</f>
        <v/>
      </c>
      <c r="E136" s="18">
        <f>IF($A136&lt;=Hipotecas!$K$5*12,-Hipotecas!$X$5,"")</f>
        <v/>
      </c>
      <c r="F136" s="18">
        <f>IF($A136&lt;=Hipotecas!$K$6*12,-Hipotecas!$X$6,"")</f>
        <v/>
      </c>
      <c r="G136" s="18">
        <f>IF($A136&lt;=Hipotecas!$K$7*12,-Hipotecas!$X$7,"")</f>
        <v/>
      </c>
      <c r="H136" s="18">
        <f>IF($A136&lt;=Hipotecas!$K$8*12,-Hipotecas!$X$8,"")</f>
        <v/>
      </c>
      <c r="I136" s="18">
        <f>IF($A136&lt;=Hipotecas!$K$9*12,-Hipotecas!$X$9,"")</f>
        <v/>
      </c>
      <c r="J136" s="18">
        <f>IF($A136&lt;=Hipotecas!$K$10*12,-Hipotecas!$X$10,"")</f>
        <v/>
      </c>
    </row>
    <row r="137">
      <c r="A137" s="15" t="n">
        <v>134</v>
      </c>
      <c r="B137" s="16">
        <f>EDATE(Hipotecas!$L$3,A137)</f>
        <v/>
      </c>
      <c r="C137" s="17">
        <f>IF($A137&lt;=Hipotecas!$K$3*12,-Hipotecas!$X$3,"")</f>
        <v/>
      </c>
      <c r="D137" s="17">
        <f>IF($A137&lt;=Hipotecas!$K$4*12,-Hipotecas!$X$4,"")</f>
        <v/>
      </c>
      <c r="E137" s="17">
        <f>IF($A137&lt;=Hipotecas!$K$5*12,-Hipotecas!$X$5,"")</f>
        <v/>
      </c>
      <c r="F137" s="17">
        <f>IF($A137&lt;=Hipotecas!$K$6*12,-Hipotecas!$X$6,"")</f>
        <v/>
      </c>
      <c r="G137" s="17">
        <f>IF($A137&lt;=Hipotecas!$K$7*12,-Hipotecas!$X$7,"")</f>
        <v/>
      </c>
      <c r="H137" s="17">
        <f>IF($A137&lt;=Hipotecas!$K$8*12,-Hipotecas!$X$8,"")</f>
        <v/>
      </c>
      <c r="I137" s="17">
        <f>IF($A137&lt;=Hipotecas!$K$9*12,-Hipotecas!$X$9,"")</f>
        <v/>
      </c>
      <c r="J137" s="17">
        <f>IF($A137&lt;=Hipotecas!$K$10*12,-Hipotecas!$X$10,"")</f>
        <v/>
      </c>
    </row>
    <row r="138">
      <c r="A138" s="15" t="n">
        <v>135</v>
      </c>
      <c r="B138" s="16">
        <f>EDATE(Hipotecas!$L$3,A138)</f>
        <v/>
      </c>
      <c r="C138" s="18">
        <f>IF($A138&lt;=Hipotecas!$K$3*12,-Hipotecas!$X$3,"")</f>
        <v/>
      </c>
      <c r="D138" s="18">
        <f>IF($A138&lt;=Hipotecas!$K$4*12,-Hipotecas!$X$4,"")</f>
        <v/>
      </c>
      <c r="E138" s="18">
        <f>IF($A138&lt;=Hipotecas!$K$5*12,-Hipotecas!$X$5,"")</f>
        <v/>
      </c>
      <c r="F138" s="18">
        <f>IF($A138&lt;=Hipotecas!$K$6*12,-Hipotecas!$X$6,"")</f>
        <v/>
      </c>
      <c r="G138" s="18">
        <f>IF($A138&lt;=Hipotecas!$K$7*12,-Hipotecas!$X$7,"")</f>
        <v/>
      </c>
      <c r="H138" s="18">
        <f>IF($A138&lt;=Hipotecas!$K$8*12,-Hipotecas!$X$8,"")</f>
        <v/>
      </c>
      <c r="I138" s="18">
        <f>IF($A138&lt;=Hipotecas!$K$9*12,-Hipotecas!$X$9,"")</f>
        <v/>
      </c>
      <c r="J138" s="18">
        <f>IF($A138&lt;=Hipotecas!$K$10*12,-Hipotecas!$X$10,"")</f>
        <v/>
      </c>
    </row>
    <row r="139">
      <c r="A139" s="15" t="n">
        <v>136</v>
      </c>
      <c r="B139" s="16">
        <f>EDATE(Hipotecas!$L$3,A139)</f>
        <v/>
      </c>
      <c r="C139" s="17">
        <f>IF($A139&lt;=Hipotecas!$K$3*12,-Hipotecas!$X$3,"")</f>
        <v/>
      </c>
      <c r="D139" s="17">
        <f>IF($A139&lt;=Hipotecas!$K$4*12,-Hipotecas!$X$4,"")</f>
        <v/>
      </c>
      <c r="E139" s="17">
        <f>IF($A139&lt;=Hipotecas!$K$5*12,-Hipotecas!$X$5,"")</f>
        <v/>
      </c>
      <c r="F139" s="17">
        <f>IF($A139&lt;=Hipotecas!$K$6*12,-Hipotecas!$X$6,"")</f>
        <v/>
      </c>
      <c r="G139" s="17">
        <f>IF($A139&lt;=Hipotecas!$K$7*12,-Hipotecas!$X$7,"")</f>
        <v/>
      </c>
      <c r="H139" s="17">
        <f>IF($A139&lt;=Hipotecas!$K$8*12,-Hipotecas!$X$8,"")</f>
        <v/>
      </c>
      <c r="I139" s="17">
        <f>IF($A139&lt;=Hipotecas!$K$9*12,-Hipotecas!$X$9,"")</f>
        <v/>
      </c>
      <c r="J139" s="17">
        <f>IF($A139&lt;=Hipotecas!$K$10*12,-Hipotecas!$X$10,"")</f>
        <v/>
      </c>
    </row>
    <row r="140">
      <c r="A140" s="15" t="n">
        <v>137</v>
      </c>
      <c r="B140" s="16">
        <f>EDATE(Hipotecas!$L$3,A140)</f>
        <v/>
      </c>
      <c r="C140" s="18">
        <f>IF($A140&lt;=Hipotecas!$K$3*12,-Hipotecas!$X$3,"")</f>
        <v/>
      </c>
      <c r="D140" s="18">
        <f>IF($A140&lt;=Hipotecas!$K$4*12,-Hipotecas!$X$4,"")</f>
        <v/>
      </c>
      <c r="E140" s="18">
        <f>IF($A140&lt;=Hipotecas!$K$5*12,-Hipotecas!$X$5,"")</f>
        <v/>
      </c>
      <c r="F140" s="18">
        <f>IF($A140&lt;=Hipotecas!$K$6*12,-Hipotecas!$X$6,"")</f>
        <v/>
      </c>
      <c r="G140" s="18">
        <f>IF($A140&lt;=Hipotecas!$K$7*12,-Hipotecas!$X$7,"")</f>
        <v/>
      </c>
      <c r="H140" s="18">
        <f>IF($A140&lt;=Hipotecas!$K$8*12,-Hipotecas!$X$8,"")</f>
        <v/>
      </c>
      <c r="I140" s="18">
        <f>IF($A140&lt;=Hipotecas!$K$9*12,-Hipotecas!$X$9,"")</f>
        <v/>
      </c>
      <c r="J140" s="18">
        <f>IF($A140&lt;=Hipotecas!$K$10*12,-Hipotecas!$X$10,"")</f>
        <v/>
      </c>
    </row>
    <row r="141">
      <c r="A141" s="15" t="n">
        <v>138</v>
      </c>
      <c r="B141" s="16">
        <f>EDATE(Hipotecas!$L$3,A141)</f>
        <v/>
      </c>
      <c r="C141" s="17">
        <f>IF($A141&lt;=Hipotecas!$K$3*12,-Hipotecas!$X$3,"")</f>
        <v/>
      </c>
      <c r="D141" s="17">
        <f>IF($A141&lt;=Hipotecas!$K$4*12,-Hipotecas!$X$4,"")</f>
        <v/>
      </c>
      <c r="E141" s="17">
        <f>IF($A141&lt;=Hipotecas!$K$5*12,-Hipotecas!$X$5,"")</f>
        <v/>
      </c>
      <c r="F141" s="17">
        <f>IF($A141&lt;=Hipotecas!$K$6*12,-Hipotecas!$X$6,"")</f>
        <v/>
      </c>
      <c r="G141" s="17">
        <f>IF($A141&lt;=Hipotecas!$K$7*12,-Hipotecas!$X$7,"")</f>
        <v/>
      </c>
      <c r="H141" s="17">
        <f>IF($A141&lt;=Hipotecas!$K$8*12,-Hipotecas!$X$8,"")</f>
        <v/>
      </c>
      <c r="I141" s="17">
        <f>IF($A141&lt;=Hipotecas!$K$9*12,-Hipotecas!$X$9,"")</f>
        <v/>
      </c>
      <c r="J141" s="17">
        <f>IF($A141&lt;=Hipotecas!$K$10*12,-Hipotecas!$X$10,"")</f>
        <v/>
      </c>
    </row>
    <row r="142">
      <c r="A142" s="15" t="n">
        <v>139</v>
      </c>
      <c r="B142" s="16">
        <f>EDATE(Hipotecas!$L$3,A142)</f>
        <v/>
      </c>
      <c r="C142" s="18">
        <f>IF($A142&lt;=Hipotecas!$K$3*12,-Hipotecas!$X$3,"")</f>
        <v/>
      </c>
      <c r="D142" s="18">
        <f>IF($A142&lt;=Hipotecas!$K$4*12,-Hipotecas!$X$4,"")</f>
        <v/>
      </c>
      <c r="E142" s="18">
        <f>IF($A142&lt;=Hipotecas!$K$5*12,-Hipotecas!$X$5,"")</f>
        <v/>
      </c>
      <c r="F142" s="18">
        <f>IF($A142&lt;=Hipotecas!$K$6*12,-Hipotecas!$X$6,"")</f>
        <v/>
      </c>
      <c r="G142" s="18">
        <f>IF($A142&lt;=Hipotecas!$K$7*12,-Hipotecas!$X$7,"")</f>
        <v/>
      </c>
      <c r="H142" s="18">
        <f>IF($A142&lt;=Hipotecas!$K$8*12,-Hipotecas!$X$8,"")</f>
        <v/>
      </c>
      <c r="I142" s="18">
        <f>IF($A142&lt;=Hipotecas!$K$9*12,-Hipotecas!$X$9,"")</f>
        <v/>
      </c>
      <c r="J142" s="18">
        <f>IF($A142&lt;=Hipotecas!$K$10*12,-Hipotecas!$X$10,"")</f>
        <v/>
      </c>
    </row>
    <row r="143">
      <c r="A143" s="15" t="n">
        <v>140</v>
      </c>
      <c r="B143" s="16">
        <f>EDATE(Hipotecas!$L$3,A143)</f>
        <v/>
      </c>
      <c r="C143" s="17">
        <f>IF($A143&lt;=Hipotecas!$K$3*12,-Hipotecas!$X$3,"")</f>
        <v/>
      </c>
      <c r="D143" s="17">
        <f>IF($A143&lt;=Hipotecas!$K$4*12,-Hipotecas!$X$4,"")</f>
        <v/>
      </c>
      <c r="E143" s="17">
        <f>IF($A143&lt;=Hipotecas!$K$5*12,-Hipotecas!$X$5,"")</f>
        <v/>
      </c>
      <c r="F143" s="17">
        <f>IF($A143&lt;=Hipotecas!$K$6*12,-Hipotecas!$X$6,"")</f>
        <v/>
      </c>
      <c r="G143" s="17">
        <f>IF($A143&lt;=Hipotecas!$K$7*12,-Hipotecas!$X$7,"")</f>
        <v/>
      </c>
      <c r="H143" s="17">
        <f>IF($A143&lt;=Hipotecas!$K$8*12,-Hipotecas!$X$8,"")</f>
        <v/>
      </c>
      <c r="I143" s="17">
        <f>IF($A143&lt;=Hipotecas!$K$9*12,-Hipotecas!$X$9,"")</f>
        <v/>
      </c>
      <c r="J143" s="17">
        <f>IF($A143&lt;=Hipotecas!$K$10*12,-Hipotecas!$X$10,"")</f>
        <v/>
      </c>
    </row>
    <row r="144">
      <c r="A144" s="15" t="n">
        <v>141</v>
      </c>
      <c r="B144" s="16">
        <f>EDATE(Hipotecas!$L$3,A144)</f>
        <v/>
      </c>
      <c r="C144" s="18">
        <f>IF($A144&lt;=Hipotecas!$K$3*12,-Hipotecas!$X$3,"")</f>
        <v/>
      </c>
      <c r="D144" s="18">
        <f>IF($A144&lt;=Hipotecas!$K$4*12,-Hipotecas!$X$4,"")</f>
        <v/>
      </c>
      <c r="E144" s="18">
        <f>IF($A144&lt;=Hipotecas!$K$5*12,-Hipotecas!$X$5,"")</f>
        <v/>
      </c>
      <c r="F144" s="18">
        <f>IF($A144&lt;=Hipotecas!$K$6*12,-Hipotecas!$X$6,"")</f>
        <v/>
      </c>
      <c r="G144" s="18">
        <f>IF($A144&lt;=Hipotecas!$K$7*12,-Hipotecas!$X$7,"")</f>
        <v/>
      </c>
      <c r="H144" s="18">
        <f>IF($A144&lt;=Hipotecas!$K$8*12,-Hipotecas!$X$8,"")</f>
        <v/>
      </c>
      <c r="I144" s="18">
        <f>IF($A144&lt;=Hipotecas!$K$9*12,-Hipotecas!$X$9,"")</f>
        <v/>
      </c>
      <c r="J144" s="18">
        <f>IF($A144&lt;=Hipotecas!$K$10*12,-Hipotecas!$X$10,"")</f>
        <v/>
      </c>
    </row>
    <row r="145">
      <c r="A145" s="15" t="n">
        <v>142</v>
      </c>
      <c r="B145" s="16">
        <f>EDATE(Hipotecas!$L$3,A145)</f>
        <v/>
      </c>
      <c r="C145" s="17">
        <f>IF($A145&lt;=Hipotecas!$K$3*12,-Hipotecas!$X$3,"")</f>
        <v/>
      </c>
      <c r="D145" s="17">
        <f>IF($A145&lt;=Hipotecas!$K$4*12,-Hipotecas!$X$4,"")</f>
        <v/>
      </c>
      <c r="E145" s="17">
        <f>IF($A145&lt;=Hipotecas!$K$5*12,-Hipotecas!$X$5,"")</f>
        <v/>
      </c>
      <c r="F145" s="17">
        <f>IF($A145&lt;=Hipotecas!$K$6*12,-Hipotecas!$X$6,"")</f>
        <v/>
      </c>
      <c r="G145" s="17">
        <f>IF($A145&lt;=Hipotecas!$K$7*12,-Hipotecas!$X$7,"")</f>
        <v/>
      </c>
      <c r="H145" s="17">
        <f>IF($A145&lt;=Hipotecas!$K$8*12,-Hipotecas!$X$8,"")</f>
        <v/>
      </c>
      <c r="I145" s="17">
        <f>IF($A145&lt;=Hipotecas!$K$9*12,-Hipotecas!$X$9,"")</f>
        <v/>
      </c>
      <c r="J145" s="17">
        <f>IF($A145&lt;=Hipotecas!$K$10*12,-Hipotecas!$X$10,"")</f>
        <v/>
      </c>
    </row>
    <row r="146">
      <c r="A146" s="15" t="n">
        <v>143</v>
      </c>
      <c r="B146" s="16">
        <f>EDATE(Hipotecas!$L$3,A146)</f>
        <v/>
      </c>
      <c r="C146" s="18">
        <f>IF($A146&lt;=Hipotecas!$K$3*12,-Hipotecas!$X$3,"")</f>
        <v/>
      </c>
      <c r="D146" s="18">
        <f>IF($A146&lt;=Hipotecas!$K$4*12,-Hipotecas!$X$4,"")</f>
        <v/>
      </c>
      <c r="E146" s="18">
        <f>IF($A146&lt;=Hipotecas!$K$5*12,-Hipotecas!$X$5,"")</f>
        <v/>
      </c>
      <c r="F146" s="18">
        <f>IF($A146&lt;=Hipotecas!$K$6*12,-Hipotecas!$X$6,"")</f>
        <v/>
      </c>
      <c r="G146" s="18">
        <f>IF($A146&lt;=Hipotecas!$K$7*12,-Hipotecas!$X$7,"")</f>
        <v/>
      </c>
      <c r="H146" s="18">
        <f>IF($A146&lt;=Hipotecas!$K$8*12,-Hipotecas!$X$8,"")</f>
        <v/>
      </c>
      <c r="I146" s="18">
        <f>IF($A146&lt;=Hipotecas!$K$9*12,-Hipotecas!$X$9,"")</f>
        <v/>
      </c>
      <c r="J146" s="18">
        <f>IF($A146&lt;=Hipotecas!$K$10*12,-Hipotecas!$X$10,"")</f>
        <v/>
      </c>
    </row>
    <row r="147">
      <c r="A147" s="15" t="n">
        <v>144</v>
      </c>
      <c r="B147" s="16">
        <f>EDATE(Hipotecas!$L$3,A147)</f>
        <v/>
      </c>
      <c r="C147" s="17">
        <f>IF($A147&lt;=Hipotecas!$K$3*12,-Hipotecas!$X$3,"")</f>
        <v/>
      </c>
      <c r="D147" s="17">
        <f>IF($A147&lt;=Hipotecas!$K$4*12,-Hipotecas!$X$4,"")</f>
        <v/>
      </c>
      <c r="E147" s="17">
        <f>IF($A147&lt;=Hipotecas!$K$5*12,-Hipotecas!$X$5,"")</f>
        <v/>
      </c>
      <c r="F147" s="17">
        <f>IF($A147&lt;=Hipotecas!$K$6*12,-Hipotecas!$X$6,"")</f>
        <v/>
      </c>
      <c r="G147" s="17">
        <f>IF($A147&lt;=Hipotecas!$K$7*12,-Hipotecas!$X$7,"")</f>
        <v/>
      </c>
      <c r="H147" s="17">
        <f>IF($A147&lt;=Hipotecas!$K$8*12,-Hipotecas!$X$8,"")</f>
        <v/>
      </c>
      <c r="I147" s="17">
        <f>IF($A147&lt;=Hipotecas!$K$9*12,-Hipotecas!$X$9,"")</f>
        <v/>
      </c>
      <c r="J147" s="17">
        <f>IF($A147&lt;=Hipotecas!$K$10*12,-Hipotecas!$X$10,"")</f>
        <v/>
      </c>
    </row>
    <row r="148">
      <c r="A148" s="15" t="n">
        <v>145</v>
      </c>
      <c r="B148" s="16">
        <f>EDATE(Hipotecas!$L$3,A148)</f>
        <v/>
      </c>
      <c r="C148" s="18">
        <f>IF($A148&lt;=Hipotecas!$K$3*12,-Hipotecas!$X$3,"")</f>
        <v/>
      </c>
      <c r="D148" s="18">
        <f>IF($A148&lt;=Hipotecas!$K$4*12,-Hipotecas!$X$4,"")</f>
        <v/>
      </c>
      <c r="E148" s="18">
        <f>IF($A148&lt;=Hipotecas!$K$5*12,-Hipotecas!$X$5,"")</f>
        <v/>
      </c>
      <c r="F148" s="18">
        <f>IF($A148&lt;=Hipotecas!$K$6*12,-Hipotecas!$X$6,"")</f>
        <v/>
      </c>
      <c r="G148" s="18">
        <f>IF($A148&lt;=Hipotecas!$K$7*12,-Hipotecas!$X$7,"")</f>
        <v/>
      </c>
      <c r="H148" s="18">
        <f>IF($A148&lt;=Hipotecas!$K$8*12,-Hipotecas!$X$8,"")</f>
        <v/>
      </c>
      <c r="I148" s="18">
        <f>IF($A148&lt;=Hipotecas!$K$9*12,-Hipotecas!$X$9,"")</f>
        <v/>
      </c>
      <c r="J148" s="18">
        <f>IF($A148&lt;=Hipotecas!$K$10*12,-Hipotecas!$X$10,"")</f>
        <v/>
      </c>
    </row>
    <row r="149">
      <c r="A149" s="15" t="n">
        <v>146</v>
      </c>
      <c r="B149" s="16">
        <f>EDATE(Hipotecas!$L$3,A149)</f>
        <v/>
      </c>
      <c r="C149" s="17">
        <f>IF($A149&lt;=Hipotecas!$K$3*12,-Hipotecas!$X$3,"")</f>
        <v/>
      </c>
      <c r="D149" s="17">
        <f>IF($A149&lt;=Hipotecas!$K$4*12,-Hipotecas!$X$4,"")</f>
        <v/>
      </c>
      <c r="E149" s="17">
        <f>IF($A149&lt;=Hipotecas!$K$5*12,-Hipotecas!$X$5,"")</f>
        <v/>
      </c>
      <c r="F149" s="17">
        <f>IF($A149&lt;=Hipotecas!$K$6*12,-Hipotecas!$X$6,"")</f>
        <v/>
      </c>
      <c r="G149" s="17">
        <f>IF($A149&lt;=Hipotecas!$K$7*12,-Hipotecas!$X$7,"")</f>
        <v/>
      </c>
      <c r="H149" s="17">
        <f>IF($A149&lt;=Hipotecas!$K$8*12,-Hipotecas!$X$8,"")</f>
        <v/>
      </c>
      <c r="I149" s="17">
        <f>IF($A149&lt;=Hipotecas!$K$9*12,-Hipotecas!$X$9,"")</f>
        <v/>
      </c>
      <c r="J149" s="17">
        <f>IF($A149&lt;=Hipotecas!$K$10*12,-Hipotecas!$X$10,"")</f>
        <v/>
      </c>
    </row>
    <row r="150">
      <c r="A150" s="15" t="n">
        <v>147</v>
      </c>
      <c r="B150" s="16">
        <f>EDATE(Hipotecas!$L$3,A150)</f>
        <v/>
      </c>
      <c r="C150" s="18">
        <f>IF($A150&lt;=Hipotecas!$K$3*12,-Hipotecas!$X$3,"")</f>
        <v/>
      </c>
      <c r="D150" s="18">
        <f>IF($A150&lt;=Hipotecas!$K$4*12,-Hipotecas!$X$4,"")</f>
        <v/>
      </c>
      <c r="E150" s="18">
        <f>IF($A150&lt;=Hipotecas!$K$5*12,-Hipotecas!$X$5,"")</f>
        <v/>
      </c>
      <c r="F150" s="18">
        <f>IF($A150&lt;=Hipotecas!$K$6*12,-Hipotecas!$X$6,"")</f>
        <v/>
      </c>
      <c r="G150" s="18">
        <f>IF($A150&lt;=Hipotecas!$K$7*12,-Hipotecas!$X$7,"")</f>
        <v/>
      </c>
      <c r="H150" s="18">
        <f>IF($A150&lt;=Hipotecas!$K$8*12,-Hipotecas!$X$8,"")</f>
        <v/>
      </c>
      <c r="I150" s="18">
        <f>IF($A150&lt;=Hipotecas!$K$9*12,-Hipotecas!$X$9,"")</f>
        <v/>
      </c>
      <c r="J150" s="18">
        <f>IF($A150&lt;=Hipotecas!$K$10*12,-Hipotecas!$X$10,"")</f>
        <v/>
      </c>
    </row>
    <row r="151">
      <c r="A151" s="15" t="n">
        <v>148</v>
      </c>
      <c r="B151" s="16">
        <f>EDATE(Hipotecas!$L$3,A151)</f>
        <v/>
      </c>
      <c r="C151" s="17">
        <f>IF($A151&lt;=Hipotecas!$K$3*12,-Hipotecas!$X$3,"")</f>
        <v/>
      </c>
      <c r="D151" s="17">
        <f>IF($A151&lt;=Hipotecas!$K$4*12,-Hipotecas!$X$4,"")</f>
        <v/>
      </c>
      <c r="E151" s="17">
        <f>IF($A151&lt;=Hipotecas!$K$5*12,-Hipotecas!$X$5,"")</f>
        <v/>
      </c>
      <c r="F151" s="17">
        <f>IF($A151&lt;=Hipotecas!$K$6*12,-Hipotecas!$X$6,"")</f>
        <v/>
      </c>
      <c r="G151" s="17">
        <f>IF($A151&lt;=Hipotecas!$K$7*12,-Hipotecas!$X$7,"")</f>
        <v/>
      </c>
      <c r="H151" s="17">
        <f>IF($A151&lt;=Hipotecas!$K$8*12,-Hipotecas!$X$8,"")</f>
        <v/>
      </c>
      <c r="I151" s="17">
        <f>IF($A151&lt;=Hipotecas!$K$9*12,-Hipotecas!$X$9,"")</f>
        <v/>
      </c>
      <c r="J151" s="17">
        <f>IF($A151&lt;=Hipotecas!$K$10*12,-Hipotecas!$X$10,"")</f>
        <v/>
      </c>
    </row>
    <row r="152">
      <c r="A152" s="15" t="n">
        <v>149</v>
      </c>
      <c r="B152" s="16">
        <f>EDATE(Hipotecas!$L$3,A152)</f>
        <v/>
      </c>
      <c r="C152" s="18">
        <f>IF($A152&lt;=Hipotecas!$K$3*12,-Hipotecas!$X$3,"")</f>
        <v/>
      </c>
      <c r="D152" s="18">
        <f>IF($A152&lt;=Hipotecas!$K$4*12,-Hipotecas!$X$4,"")</f>
        <v/>
      </c>
      <c r="E152" s="18">
        <f>IF($A152&lt;=Hipotecas!$K$5*12,-Hipotecas!$X$5,"")</f>
        <v/>
      </c>
      <c r="F152" s="18">
        <f>IF($A152&lt;=Hipotecas!$K$6*12,-Hipotecas!$X$6,"")</f>
        <v/>
      </c>
      <c r="G152" s="18">
        <f>IF($A152&lt;=Hipotecas!$K$7*12,-Hipotecas!$X$7,"")</f>
        <v/>
      </c>
      <c r="H152" s="18">
        <f>IF($A152&lt;=Hipotecas!$K$8*12,-Hipotecas!$X$8,"")</f>
        <v/>
      </c>
      <c r="I152" s="18">
        <f>IF($A152&lt;=Hipotecas!$K$9*12,-Hipotecas!$X$9,"")</f>
        <v/>
      </c>
      <c r="J152" s="18">
        <f>IF($A152&lt;=Hipotecas!$K$10*12,-Hipotecas!$X$10,"")</f>
        <v/>
      </c>
    </row>
    <row r="153">
      <c r="A153" s="15" t="n">
        <v>150</v>
      </c>
      <c r="B153" s="16">
        <f>EDATE(Hipotecas!$L$3,A153)</f>
        <v/>
      </c>
      <c r="C153" s="17">
        <f>IF($A153&lt;=Hipotecas!$K$3*12,-Hipotecas!$X$3,"")</f>
        <v/>
      </c>
      <c r="D153" s="17">
        <f>IF($A153&lt;=Hipotecas!$K$4*12,-Hipotecas!$X$4,"")</f>
        <v/>
      </c>
      <c r="E153" s="17">
        <f>IF($A153&lt;=Hipotecas!$K$5*12,-Hipotecas!$X$5,"")</f>
        <v/>
      </c>
      <c r="F153" s="17">
        <f>IF($A153&lt;=Hipotecas!$K$6*12,-Hipotecas!$X$6,"")</f>
        <v/>
      </c>
      <c r="G153" s="17">
        <f>IF($A153&lt;=Hipotecas!$K$7*12,-Hipotecas!$X$7,"")</f>
        <v/>
      </c>
      <c r="H153" s="17">
        <f>IF($A153&lt;=Hipotecas!$K$8*12,-Hipotecas!$X$8,"")</f>
        <v/>
      </c>
      <c r="I153" s="17">
        <f>IF($A153&lt;=Hipotecas!$K$9*12,-Hipotecas!$X$9,"")</f>
        <v/>
      </c>
      <c r="J153" s="17">
        <f>IF($A153&lt;=Hipotecas!$K$10*12,-Hipotecas!$X$10,"")</f>
        <v/>
      </c>
    </row>
    <row r="154">
      <c r="A154" s="15" t="n">
        <v>151</v>
      </c>
      <c r="B154" s="16">
        <f>EDATE(Hipotecas!$L$3,A154)</f>
        <v/>
      </c>
      <c r="C154" s="18">
        <f>IF($A154&lt;=Hipotecas!$K$3*12,-Hipotecas!$X$3,"")</f>
        <v/>
      </c>
      <c r="D154" s="18">
        <f>IF($A154&lt;=Hipotecas!$K$4*12,-Hipotecas!$X$4,"")</f>
        <v/>
      </c>
      <c r="E154" s="18">
        <f>IF($A154&lt;=Hipotecas!$K$5*12,-Hipotecas!$X$5,"")</f>
        <v/>
      </c>
      <c r="F154" s="18">
        <f>IF($A154&lt;=Hipotecas!$K$6*12,-Hipotecas!$X$6,"")</f>
        <v/>
      </c>
      <c r="G154" s="18">
        <f>IF($A154&lt;=Hipotecas!$K$7*12,-Hipotecas!$X$7,"")</f>
        <v/>
      </c>
      <c r="H154" s="18">
        <f>IF($A154&lt;=Hipotecas!$K$8*12,-Hipotecas!$X$8,"")</f>
        <v/>
      </c>
      <c r="I154" s="18">
        <f>IF($A154&lt;=Hipotecas!$K$9*12,-Hipotecas!$X$9,"")</f>
        <v/>
      </c>
      <c r="J154" s="18">
        <f>IF($A154&lt;=Hipotecas!$K$10*12,-Hipotecas!$X$10,"")</f>
        <v/>
      </c>
    </row>
    <row r="155">
      <c r="A155" s="15" t="n">
        <v>152</v>
      </c>
      <c r="B155" s="16">
        <f>EDATE(Hipotecas!$L$3,A155)</f>
        <v/>
      </c>
      <c r="C155" s="17">
        <f>IF($A155&lt;=Hipotecas!$K$3*12,-Hipotecas!$X$3,"")</f>
        <v/>
      </c>
      <c r="D155" s="17">
        <f>IF($A155&lt;=Hipotecas!$K$4*12,-Hipotecas!$X$4,"")</f>
        <v/>
      </c>
      <c r="E155" s="17">
        <f>IF($A155&lt;=Hipotecas!$K$5*12,-Hipotecas!$X$5,"")</f>
        <v/>
      </c>
      <c r="F155" s="17">
        <f>IF($A155&lt;=Hipotecas!$K$6*12,-Hipotecas!$X$6,"")</f>
        <v/>
      </c>
      <c r="G155" s="17">
        <f>IF($A155&lt;=Hipotecas!$K$7*12,-Hipotecas!$X$7,"")</f>
        <v/>
      </c>
      <c r="H155" s="17">
        <f>IF($A155&lt;=Hipotecas!$K$8*12,-Hipotecas!$X$8,"")</f>
        <v/>
      </c>
      <c r="I155" s="17">
        <f>IF($A155&lt;=Hipotecas!$K$9*12,-Hipotecas!$X$9,"")</f>
        <v/>
      </c>
      <c r="J155" s="17">
        <f>IF($A155&lt;=Hipotecas!$K$10*12,-Hipotecas!$X$10,"")</f>
        <v/>
      </c>
    </row>
    <row r="156">
      <c r="A156" s="15" t="n">
        <v>153</v>
      </c>
      <c r="B156" s="16">
        <f>EDATE(Hipotecas!$L$3,A156)</f>
        <v/>
      </c>
      <c r="C156" s="18">
        <f>IF($A156&lt;=Hipotecas!$K$3*12,-Hipotecas!$X$3,"")</f>
        <v/>
      </c>
      <c r="D156" s="18">
        <f>IF($A156&lt;=Hipotecas!$K$4*12,-Hipotecas!$X$4,"")</f>
        <v/>
      </c>
      <c r="E156" s="18">
        <f>IF($A156&lt;=Hipotecas!$K$5*12,-Hipotecas!$X$5,"")</f>
        <v/>
      </c>
      <c r="F156" s="18">
        <f>IF($A156&lt;=Hipotecas!$K$6*12,-Hipotecas!$X$6,"")</f>
        <v/>
      </c>
      <c r="G156" s="18">
        <f>IF($A156&lt;=Hipotecas!$K$7*12,-Hipotecas!$X$7,"")</f>
        <v/>
      </c>
      <c r="H156" s="18">
        <f>IF($A156&lt;=Hipotecas!$K$8*12,-Hipotecas!$X$8,"")</f>
        <v/>
      </c>
      <c r="I156" s="18">
        <f>IF($A156&lt;=Hipotecas!$K$9*12,-Hipotecas!$X$9,"")</f>
        <v/>
      </c>
      <c r="J156" s="18">
        <f>IF($A156&lt;=Hipotecas!$K$10*12,-Hipotecas!$X$10,"")</f>
        <v/>
      </c>
    </row>
    <row r="157">
      <c r="A157" s="15" t="n">
        <v>154</v>
      </c>
      <c r="B157" s="16">
        <f>EDATE(Hipotecas!$L$3,A157)</f>
        <v/>
      </c>
      <c r="C157" s="17">
        <f>IF($A157&lt;=Hipotecas!$K$3*12,-Hipotecas!$X$3,"")</f>
        <v/>
      </c>
      <c r="D157" s="17">
        <f>IF($A157&lt;=Hipotecas!$K$4*12,-Hipotecas!$X$4,"")</f>
        <v/>
      </c>
      <c r="E157" s="17">
        <f>IF($A157&lt;=Hipotecas!$K$5*12,-Hipotecas!$X$5,"")</f>
        <v/>
      </c>
      <c r="F157" s="17">
        <f>IF($A157&lt;=Hipotecas!$K$6*12,-Hipotecas!$X$6,"")</f>
        <v/>
      </c>
      <c r="G157" s="17">
        <f>IF($A157&lt;=Hipotecas!$K$7*12,-Hipotecas!$X$7,"")</f>
        <v/>
      </c>
      <c r="H157" s="17">
        <f>IF($A157&lt;=Hipotecas!$K$8*12,-Hipotecas!$X$8,"")</f>
        <v/>
      </c>
      <c r="I157" s="17">
        <f>IF($A157&lt;=Hipotecas!$K$9*12,-Hipotecas!$X$9,"")</f>
        <v/>
      </c>
      <c r="J157" s="17">
        <f>IF($A157&lt;=Hipotecas!$K$10*12,-Hipotecas!$X$10,"")</f>
        <v/>
      </c>
    </row>
    <row r="158">
      <c r="A158" s="15" t="n">
        <v>155</v>
      </c>
      <c r="B158" s="16">
        <f>EDATE(Hipotecas!$L$3,A158)</f>
        <v/>
      </c>
      <c r="C158" s="18">
        <f>IF($A158&lt;=Hipotecas!$K$3*12,-Hipotecas!$X$3,"")</f>
        <v/>
      </c>
      <c r="D158" s="18">
        <f>IF($A158&lt;=Hipotecas!$K$4*12,-Hipotecas!$X$4,"")</f>
        <v/>
      </c>
      <c r="E158" s="18">
        <f>IF($A158&lt;=Hipotecas!$K$5*12,-Hipotecas!$X$5,"")</f>
        <v/>
      </c>
      <c r="F158" s="18">
        <f>IF($A158&lt;=Hipotecas!$K$6*12,-Hipotecas!$X$6,"")</f>
        <v/>
      </c>
      <c r="G158" s="18">
        <f>IF($A158&lt;=Hipotecas!$K$7*12,-Hipotecas!$X$7,"")</f>
        <v/>
      </c>
      <c r="H158" s="18">
        <f>IF($A158&lt;=Hipotecas!$K$8*12,-Hipotecas!$X$8,"")</f>
        <v/>
      </c>
      <c r="I158" s="18">
        <f>IF($A158&lt;=Hipotecas!$K$9*12,-Hipotecas!$X$9,"")</f>
        <v/>
      </c>
      <c r="J158" s="18">
        <f>IF($A158&lt;=Hipotecas!$K$10*12,-Hipotecas!$X$10,"")</f>
        <v/>
      </c>
    </row>
    <row r="159">
      <c r="A159" s="15" t="n">
        <v>156</v>
      </c>
      <c r="B159" s="16">
        <f>EDATE(Hipotecas!$L$3,A159)</f>
        <v/>
      </c>
      <c r="C159" s="17">
        <f>IF($A159&lt;=Hipotecas!$K$3*12,-Hipotecas!$X$3,"")</f>
        <v/>
      </c>
      <c r="D159" s="17">
        <f>IF($A159&lt;=Hipotecas!$K$4*12,-Hipotecas!$X$4,"")</f>
        <v/>
      </c>
      <c r="E159" s="17">
        <f>IF($A159&lt;=Hipotecas!$K$5*12,-Hipotecas!$X$5,"")</f>
        <v/>
      </c>
      <c r="F159" s="17">
        <f>IF($A159&lt;=Hipotecas!$K$6*12,-Hipotecas!$X$6,"")</f>
        <v/>
      </c>
      <c r="G159" s="17">
        <f>IF($A159&lt;=Hipotecas!$K$7*12,-Hipotecas!$X$7,"")</f>
        <v/>
      </c>
      <c r="H159" s="17">
        <f>IF($A159&lt;=Hipotecas!$K$8*12,-Hipotecas!$X$8,"")</f>
        <v/>
      </c>
      <c r="I159" s="17">
        <f>IF($A159&lt;=Hipotecas!$K$9*12,-Hipotecas!$X$9,"")</f>
        <v/>
      </c>
      <c r="J159" s="17">
        <f>IF($A159&lt;=Hipotecas!$K$10*12,-Hipotecas!$X$10,"")</f>
        <v/>
      </c>
    </row>
    <row r="160">
      <c r="A160" s="15" t="n">
        <v>157</v>
      </c>
      <c r="B160" s="16">
        <f>EDATE(Hipotecas!$L$3,A160)</f>
        <v/>
      </c>
      <c r="C160" s="18">
        <f>IF($A160&lt;=Hipotecas!$K$3*12,-Hipotecas!$X$3,"")</f>
        <v/>
      </c>
      <c r="D160" s="18">
        <f>IF($A160&lt;=Hipotecas!$K$4*12,-Hipotecas!$X$4,"")</f>
        <v/>
      </c>
      <c r="E160" s="18">
        <f>IF($A160&lt;=Hipotecas!$K$5*12,-Hipotecas!$X$5,"")</f>
        <v/>
      </c>
      <c r="F160" s="18">
        <f>IF($A160&lt;=Hipotecas!$K$6*12,-Hipotecas!$X$6,"")</f>
        <v/>
      </c>
      <c r="G160" s="18">
        <f>IF($A160&lt;=Hipotecas!$K$7*12,-Hipotecas!$X$7,"")</f>
        <v/>
      </c>
      <c r="H160" s="18">
        <f>IF($A160&lt;=Hipotecas!$K$8*12,-Hipotecas!$X$8,"")</f>
        <v/>
      </c>
      <c r="I160" s="18">
        <f>IF($A160&lt;=Hipotecas!$K$9*12,-Hipotecas!$X$9,"")</f>
        <v/>
      </c>
      <c r="J160" s="18">
        <f>IF($A160&lt;=Hipotecas!$K$10*12,-Hipotecas!$X$10,"")</f>
        <v/>
      </c>
    </row>
    <row r="161">
      <c r="A161" s="15" t="n">
        <v>158</v>
      </c>
      <c r="B161" s="16">
        <f>EDATE(Hipotecas!$L$3,A161)</f>
        <v/>
      </c>
      <c r="C161" s="17">
        <f>IF($A161&lt;=Hipotecas!$K$3*12,-Hipotecas!$X$3,"")</f>
        <v/>
      </c>
      <c r="D161" s="17">
        <f>IF($A161&lt;=Hipotecas!$K$4*12,-Hipotecas!$X$4,"")</f>
        <v/>
      </c>
      <c r="E161" s="17">
        <f>IF($A161&lt;=Hipotecas!$K$5*12,-Hipotecas!$X$5,"")</f>
        <v/>
      </c>
      <c r="F161" s="17">
        <f>IF($A161&lt;=Hipotecas!$K$6*12,-Hipotecas!$X$6,"")</f>
        <v/>
      </c>
      <c r="G161" s="17">
        <f>IF($A161&lt;=Hipotecas!$K$7*12,-Hipotecas!$X$7,"")</f>
        <v/>
      </c>
      <c r="H161" s="17">
        <f>IF($A161&lt;=Hipotecas!$K$8*12,-Hipotecas!$X$8,"")</f>
        <v/>
      </c>
      <c r="I161" s="17">
        <f>IF($A161&lt;=Hipotecas!$K$9*12,-Hipotecas!$X$9,"")</f>
        <v/>
      </c>
      <c r="J161" s="17">
        <f>IF($A161&lt;=Hipotecas!$K$10*12,-Hipotecas!$X$10,"")</f>
        <v/>
      </c>
    </row>
    <row r="162">
      <c r="A162" s="15" t="n">
        <v>159</v>
      </c>
      <c r="B162" s="16">
        <f>EDATE(Hipotecas!$L$3,A162)</f>
        <v/>
      </c>
      <c r="C162" s="18">
        <f>IF($A162&lt;=Hipotecas!$K$3*12,-Hipotecas!$X$3,"")</f>
        <v/>
      </c>
      <c r="D162" s="18">
        <f>IF($A162&lt;=Hipotecas!$K$4*12,-Hipotecas!$X$4,"")</f>
        <v/>
      </c>
      <c r="E162" s="18">
        <f>IF($A162&lt;=Hipotecas!$K$5*12,-Hipotecas!$X$5,"")</f>
        <v/>
      </c>
      <c r="F162" s="18">
        <f>IF($A162&lt;=Hipotecas!$K$6*12,-Hipotecas!$X$6,"")</f>
        <v/>
      </c>
      <c r="G162" s="18">
        <f>IF($A162&lt;=Hipotecas!$K$7*12,-Hipotecas!$X$7,"")</f>
        <v/>
      </c>
      <c r="H162" s="18">
        <f>IF($A162&lt;=Hipotecas!$K$8*12,-Hipotecas!$X$8,"")</f>
        <v/>
      </c>
      <c r="I162" s="18">
        <f>IF($A162&lt;=Hipotecas!$K$9*12,-Hipotecas!$X$9,"")</f>
        <v/>
      </c>
      <c r="J162" s="18">
        <f>IF($A162&lt;=Hipotecas!$K$10*12,-Hipotecas!$X$10,"")</f>
        <v/>
      </c>
    </row>
    <row r="163">
      <c r="A163" s="15" t="n">
        <v>160</v>
      </c>
      <c r="B163" s="16">
        <f>EDATE(Hipotecas!$L$3,A163)</f>
        <v/>
      </c>
      <c r="C163" s="17">
        <f>IF($A163&lt;=Hipotecas!$K$3*12,-Hipotecas!$X$3,"")</f>
        <v/>
      </c>
      <c r="D163" s="17">
        <f>IF($A163&lt;=Hipotecas!$K$4*12,-Hipotecas!$X$4,"")</f>
        <v/>
      </c>
      <c r="E163" s="17">
        <f>IF($A163&lt;=Hipotecas!$K$5*12,-Hipotecas!$X$5,"")</f>
        <v/>
      </c>
      <c r="F163" s="17">
        <f>IF($A163&lt;=Hipotecas!$K$6*12,-Hipotecas!$X$6,"")</f>
        <v/>
      </c>
      <c r="G163" s="17">
        <f>IF($A163&lt;=Hipotecas!$K$7*12,-Hipotecas!$X$7,"")</f>
        <v/>
      </c>
      <c r="H163" s="17">
        <f>IF($A163&lt;=Hipotecas!$K$8*12,-Hipotecas!$X$8,"")</f>
        <v/>
      </c>
      <c r="I163" s="17">
        <f>IF($A163&lt;=Hipotecas!$K$9*12,-Hipotecas!$X$9,"")</f>
        <v/>
      </c>
      <c r="J163" s="17">
        <f>IF($A163&lt;=Hipotecas!$K$10*12,-Hipotecas!$X$10,"")</f>
        <v/>
      </c>
    </row>
    <row r="164">
      <c r="A164" s="15" t="n">
        <v>161</v>
      </c>
      <c r="B164" s="16">
        <f>EDATE(Hipotecas!$L$3,A164)</f>
        <v/>
      </c>
      <c r="C164" s="18">
        <f>IF($A164&lt;=Hipotecas!$K$3*12,-Hipotecas!$X$3,"")</f>
        <v/>
      </c>
      <c r="D164" s="18">
        <f>IF($A164&lt;=Hipotecas!$K$4*12,-Hipotecas!$X$4,"")</f>
        <v/>
      </c>
      <c r="E164" s="18">
        <f>IF($A164&lt;=Hipotecas!$K$5*12,-Hipotecas!$X$5,"")</f>
        <v/>
      </c>
      <c r="F164" s="18">
        <f>IF($A164&lt;=Hipotecas!$K$6*12,-Hipotecas!$X$6,"")</f>
        <v/>
      </c>
      <c r="G164" s="18">
        <f>IF($A164&lt;=Hipotecas!$K$7*12,-Hipotecas!$X$7,"")</f>
        <v/>
      </c>
      <c r="H164" s="18">
        <f>IF($A164&lt;=Hipotecas!$K$8*12,-Hipotecas!$X$8,"")</f>
        <v/>
      </c>
      <c r="I164" s="18">
        <f>IF($A164&lt;=Hipotecas!$K$9*12,-Hipotecas!$X$9,"")</f>
        <v/>
      </c>
      <c r="J164" s="18">
        <f>IF($A164&lt;=Hipotecas!$K$10*12,-Hipotecas!$X$10,"")</f>
        <v/>
      </c>
    </row>
    <row r="165">
      <c r="A165" s="15" t="n">
        <v>162</v>
      </c>
      <c r="B165" s="16">
        <f>EDATE(Hipotecas!$L$3,A165)</f>
        <v/>
      </c>
      <c r="C165" s="17">
        <f>IF($A165&lt;=Hipotecas!$K$3*12,-Hipotecas!$X$3,"")</f>
        <v/>
      </c>
      <c r="D165" s="17">
        <f>IF($A165&lt;=Hipotecas!$K$4*12,-Hipotecas!$X$4,"")</f>
        <v/>
      </c>
      <c r="E165" s="17">
        <f>IF($A165&lt;=Hipotecas!$K$5*12,-Hipotecas!$X$5,"")</f>
        <v/>
      </c>
      <c r="F165" s="17">
        <f>IF($A165&lt;=Hipotecas!$K$6*12,-Hipotecas!$X$6,"")</f>
        <v/>
      </c>
      <c r="G165" s="17">
        <f>IF($A165&lt;=Hipotecas!$K$7*12,-Hipotecas!$X$7,"")</f>
        <v/>
      </c>
      <c r="H165" s="17">
        <f>IF($A165&lt;=Hipotecas!$K$8*12,-Hipotecas!$X$8,"")</f>
        <v/>
      </c>
      <c r="I165" s="17">
        <f>IF($A165&lt;=Hipotecas!$K$9*12,-Hipotecas!$X$9,"")</f>
        <v/>
      </c>
      <c r="J165" s="17">
        <f>IF($A165&lt;=Hipotecas!$K$10*12,-Hipotecas!$X$10,"")</f>
        <v/>
      </c>
    </row>
    <row r="166">
      <c r="A166" s="15" t="n">
        <v>163</v>
      </c>
      <c r="B166" s="16">
        <f>EDATE(Hipotecas!$L$3,A166)</f>
        <v/>
      </c>
      <c r="C166" s="18">
        <f>IF($A166&lt;=Hipotecas!$K$3*12,-Hipotecas!$X$3,"")</f>
        <v/>
      </c>
      <c r="D166" s="18">
        <f>IF($A166&lt;=Hipotecas!$K$4*12,-Hipotecas!$X$4,"")</f>
        <v/>
      </c>
      <c r="E166" s="18">
        <f>IF($A166&lt;=Hipotecas!$K$5*12,-Hipotecas!$X$5,"")</f>
        <v/>
      </c>
      <c r="F166" s="18">
        <f>IF($A166&lt;=Hipotecas!$K$6*12,-Hipotecas!$X$6,"")</f>
        <v/>
      </c>
      <c r="G166" s="18">
        <f>IF($A166&lt;=Hipotecas!$K$7*12,-Hipotecas!$X$7,"")</f>
        <v/>
      </c>
      <c r="H166" s="18">
        <f>IF($A166&lt;=Hipotecas!$K$8*12,-Hipotecas!$X$8,"")</f>
        <v/>
      </c>
      <c r="I166" s="18">
        <f>IF($A166&lt;=Hipotecas!$K$9*12,-Hipotecas!$X$9,"")</f>
        <v/>
      </c>
      <c r="J166" s="18">
        <f>IF($A166&lt;=Hipotecas!$K$10*12,-Hipotecas!$X$10,"")</f>
        <v/>
      </c>
    </row>
    <row r="167">
      <c r="A167" s="15" t="n">
        <v>164</v>
      </c>
      <c r="B167" s="16">
        <f>EDATE(Hipotecas!$L$3,A167)</f>
        <v/>
      </c>
      <c r="C167" s="17">
        <f>IF($A167&lt;=Hipotecas!$K$3*12,-Hipotecas!$X$3,"")</f>
        <v/>
      </c>
      <c r="D167" s="17">
        <f>IF($A167&lt;=Hipotecas!$K$4*12,-Hipotecas!$X$4,"")</f>
        <v/>
      </c>
      <c r="E167" s="17">
        <f>IF($A167&lt;=Hipotecas!$K$5*12,-Hipotecas!$X$5,"")</f>
        <v/>
      </c>
      <c r="F167" s="17">
        <f>IF($A167&lt;=Hipotecas!$K$6*12,-Hipotecas!$X$6,"")</f>
        <v/>
      </c>
      <c r="G167" s="17">
        <f>IF($A167&lt;=Hipotecas!$K$7*12,-Hipotecas!$X$7,"")</f>
        <v/>
      </c>
      <c r="H167" s="17">
        <f>IF($A167&lt;=Hipotecas!$K$8*12,-Hipotecas!$X$8,"")</f>
        <v/>
      </c>
      <c r="I167" s="17">
        <f>IF($A167&lt;=Hipotecas!$K$9*12,-Hipotecas!$X$9,"")</f>
        <v/>
      </c>
      <c r="J167" s="17">
        <f>IF($A167&lt;=Hipotecas!$K$10*12,-Hipotecas!$X$10,"")</f>
        <v/>
      </c>
    </row>
    <row r="168">
      <c r="A168" s="15" t="n">
        <v>165</v>
      </c>
      <c r="B168" s="16">
        <f>EDATE(Hipotecas!$L$3,A168)</f>
        <v/>
      </c>
      <c r="C168" s="18">
        <f>IF($A168&lt;=Hipotecas!$K$3*12,-Hipotecas!$X$3,"")</f>
        <v/>
      </c>
      <c r="D168" s="18">
        <f>IF($A168&lt;=Hipotecas!$K$4*12,-Hipotecas!$X$4,"")</f>
        <v/>
      </c>
      <c r="E168" s="18">
        <f>IF($A168&lt;=Hipotecas!$K$5*12,-Hipotecas!$X$5,"")</f>
        <v/>
      </c>
      <c r="F168" s="18">
        <f>IF($A168&lt;=Hipotecas!$K$6*12,-Hipotecas!$X$6,"")</f>
        <v/>
      </c>
      <c r="G168" s="18">
        <f>IF($A168&lt;=Hipotecas!$K$7*12,-Hipotecas!$X$7,"")</f>
        <v/>
      </c>
      <c r="H168" s="18">
        <f>IF($A168&lt;=Hipotecas!$K$8*12,-Hipotecas!$X$8,"")</f>
        <v/>
      </c>
      <c r="I168" s="18">
        <f>IF($A168&lt;=Hipotecas!$K$9*12,-Hipotecas!$X$9,"")</f>
        <v/>
      </c>
      <c r="J168" s="18">
        <f>IF($A168&lt;=Hipotecas!$K$10*12,-Hipotecas!$X$10,"")</f>
        <v/>
      </c>
    </row>
    <row r="169">
      <c r="A169" s="15" t="n">
        <v>166</v>
      </c>
      <c r="B169" s="16">
        <f>EDATE(Hipotecas!$L$3,A169)</f>
        <v/>
      </c>
      <c r="C169" s="17">
        <f>IF($A169&lt;=Hipotecas!$K$3*12,-Hipotecas!$X$3,"")</f>
        <v/>
      </c>
      <c r="D169" s="17">
        <f>IF($A169&lt;=Hipotecas!$K$4*12,-Hipotecas!$X$4,"")</f>
        <v/>
      </c>
      <c r="E169" s="17">
        <f>IF($A169&lt;=Hipotecas!$K$5*12,-Hipotecas!$X$5,"")</f>
        <v/>
      </c>
      <c r="F169" s="17">
        <f>IF($A169&lt;=Hipotecas!$K$6*12,-Hipotecas!$X$6,"")</f>
        <v/>
      </c>
      <c r="G169" s="17">
        <f>IF($A169&lt;=Hipotecas!$K$7*12,-Hipotecas!$X$7,"")</f>
        <v/>
      </c>
      <c r="H169" s="17">
        <f>IF($A169&lt;=Hipotecas!$K$8*12,-Hipotecas!$X$8,"")</f>
        <v/>
      </c>
      <c r="I169" s="17">
        <f>IF($A169&lt;=Hipotecas!$K$9*12,-Hipotecas!$X$9,"")</f>
        <v/>
      </c>
      <c r="J169" s="17">
        <f>IF($A169&lt;=Hipotecas!$K$10*12,-Hipotecas!$X$10,"")</f>
        <v/>
      </c>
    </row>
    <row r="170">
      <c r="A170" s="15" t="n">
        <v>167</v>
      </c>
      <c r="B170" s="16">
        <f>EDATE(Hipotecas!$L$3,A170)</f>
        <v/>
      </c>
      <c r="C170" s="18">
        <f>IF($A170&lt;=Hipotecas!$K$3*12,-Hipotecas!$X$3,"")</f>
        <v/>
      </c>
      <c r="D170" s="18">
        <f>IF($A170&lt;=Hipotecas!$K$4*12,-Hipotecas!$X$4,"")</f>
        <v/>
      </c>
      <c r="E170" s="18">
        <f>IF($A170&lt;=Hipotecas!$K$5*12,-Hipotecas!$X$5,"")</f>
        <v/>
      </c>
      <c r="F170" s="18">
        <f>IF($A170&lt;=Hipotecas!$K$6*12,-Hipotecas!$X$6,"")</f>
        <v/>
      </c>
      <c r="G170" s="18">
        <f>IF($A170&lt;=Hipotecas!$K$7*12,-Hipotecas!$X$7,"")</f>
        <v/>
      </c>
      <c r="H170" s="18">
        <f>IF($A170&lt;=Hipotecas!$K$8*12,-Hipotecas!$X$8,"")</f>
        <v/>
      </c>
      <c r="I170" s="18">
        <f>IF($A170&lt;=Hipotecas!$K$9*12,-Hipotecas!$X$9,"")</f>
        <v/>
      </c>
      <c r="J170" s="18">
        <f>IF($A170&lt;=Hipotecas!$K$10*12,-Hipotecas!$X$10,"")</f>
        <v/>
      </c>
    </row>
    <row r="171">
      <c r="A171" s="15" t="n">
        <v>168</v>
      </c>
      <c r="B171" s="16">
        <f>EDATE(Hipotecas!$L$3,A171)</f>
        <v/>
      </c>
      <c r="C171" s="17">
        <f>IF($A171&lt;=Hipotecas!$K$3*12,-Hipotecas!$X$3,"")</f>
        <v/>
      </c>
      <c r="D171" s="17">
        <f>IF($A171&lt;=Hipotecas!$K$4*12,-Hipotecas!$X$4,"")</f>
        <v/>
      </c>
      <c r="E171" s="17">
        <f>IF($A171&lt;=Hipotecas!$K$5*12,-Hipotecas!$X$5,"")</f>
        <v/>
      </c>
      <c r="F171" s="17">
        <f>IF($A171&lt;=Hipotecas!$K$6*12,-Hipotecas!$X$6,"")</f>
        <v/>
      </c>
      <c r="G171" s="17">
        <f>IF($A171&lt;=Hipotecas!$K$7*12,-Hipotecas!$X$7,"")</f>
        <v/>
      </c>
      <c r="H171" s="17">
        <f>IF($A171&lt;=Hipotecas!$K$8*12,-Hipotecas!$X$8,"")</f>
        <v/>
      </c>
      <c r="I171" s="17">
        <f>IF($A171&lt;=Hipotecas!$K$9*12,-Hipotecas!$X$9,"")</f>
        <v/>
      </c>
      <c r="J171" s="17">
        <f>IF($A171&lt;=Hipotecas!$K$10*12,-Hipotecas!$X$10,"")</f>
        <v/>
      </c>
    </row>
    <row r="172">
      <c r="A172" s="15" t="n">
        <v>169</v>
      </c>
      <c r="B172" s="16">
        <f>EDATE(Hipotecas!$L$3,A172)</f>
        <v/>
      </c>
      <c r="C172" s="18">
        <f>IF($A172&lt;=Hipotecas!$K$3*12,-Hipotecas!$X$3,"")</f>
        <v/>
      </c>
      <c r="D172" s="18">
        <f>IF($A172&lt;=Hipotecas!$K$4*12,-Hipotecas!$X$4,"")</f>
        <v/>
      </c>
      <c r="E172" s="18">
        <f>IF($A172&lt;=Hipotecas!$K$5*12,-Hipotecas!$X$5,"")</f>
        <v/>
      </c>
      <c r="F172" s="18">
        <f>IF($A172&lt;=Hipotecas!$K$6*12,-Hipotecas!$X$6,"")</f>
        <v/>
      </c>
      <c r="G172" s="18">
        <f>IF($A172&lt;=Hipotecas!$K$7*12,-Hipotecas!$X$7,"")</f>
        <v/>
      </c>
      <c r="H172" s="18">
        <f>IF($A172&lt;=Hipotecas!$K$8*12,-Hipotecas!$X$8,"")</f>
        <v/>
      </c>
      <c r="I172" s="18">
        <f>IF($A172&lt;=Hipotecas!$K$9*12,-Hipotecas!$X$9,"")</f>
        <v/>
      </c>
      <c r="J172" s="18">
        <f>IF($A172&lt;=Hipotecas!$K$10*12,-Hipotecas!$X$10,"")</f>
        <v/>
      </c>
    </row>
    <row r="173">
      <c r="A173" s="15" t="n">
        <v>170</v>
      </c>
      <c r="B173" s="16">
        <f>EDATE(Hipotecas!$L$3,A173)</f>
        <v/>
      </c>
      <c r="C173" s="17">
        <f>IF($A173&lt;=Hipotecas!$K$3*12,-Hipotecas!$X$3,"")</f>
        <v/>
      </c>
      <c r="D173" s="17">
        <f>IF($A173&lt;=Hipotecas!$K$4*12,-Hipotecas!$X$4,"")</f>
        <v/>
      </c>
      <c r="E173" s="17">
        <f>IF($A173&lt;=Hipotecas!$K$5*12,-Hipotecas!$X$5,"")</f>
        <v/>
      </c>
      <c r="F173" s="17">
        <f>IF($A173&lt;=Hipotecas!$K$6*12,-Hipotecas!$X$6,"")</f>
        <v/>
      </c>
      <c r="G173" s="17">
        <f>IF($A173&lt;=Hipotecas!$K$7*12,-Hipotecas!$X$7,"")</f>
        <v/>
      </c>
      <c r="H173" s="17">
        <f>IF($A173&lt;=Hipotecas!$K$8*12,-Hipotecas!$X$8,"")</f>
        <v/>
      </c>
      <c r="I173" s="17">
        <f>IF($A173&lt;=Hipotecas!$K$9*12,-Hipotecas!$X$9,"")</f>
        <v/>
      </c>
      <c r="J173" s="17">
        <f>IF($A173&lt;=Hipotecas!$K$10*12,-Hipotecas!$X$10,"")</f>
        <v/>
      </c>
    </row>
    <row r="174">
      <c r="A174" s="15" t="n">
        <v>171</v>
      </c>
      <c r="B174" s="16">
        <f>EDATE(Hipotecas!$L$3,A174)</f>
        <v/>
      </c>
      <c r="C174" s="18">
        <f>IF($A174&lt;=Hipotecas!$K$3*12,-Hipotecas!$X$3,"")</f>
        <v/>
      </c>
      <c r="D174" s="18">
        <f>IF($A174&lt;=Hipotecas!$K$4*12,-Hipotecas!$X$4,"")</f>
        <v/>
      </c>
      <c r="E174" s="18">
        <f>IF($A174&lt;=Hipotecas!$K$5*12,-Hipotecas!$X$5,"")</f>
        <v/>
      </c>
      <c r="F174" s="18">
        <f>IF($A174&lt;=Hipotecas!$K$6*12,-Hipotecas!$X$6,"")</f>
        <v/>
      </c>
      <c r="G174" s="18">
        <f>IF($A174&lt;=Hipotecas!$K$7*12,-Hipotecas!$X$7,"")</f>
        <v/>
      </c>
      <c r="H174" s="18">
        <f>IF($A174&lt;=Hipotecas!$K$8*12,-Hipotecas!$X$8,"")</f>
        <v/>
      </c>
      <c r="I174" s="18">
        <f>IF($A174&lt;=Hipotecas!$K$9*12,-Hipotecas!$X$9,"")</f>
        <v/>
      </c>
      <c r="J174" s="18">
        <f>IF($A174&lt;=Hipotecas!$K$10*12,-Hipotecas!$X$10,"")</f>
        <v/>
      </c>
    </row>
    <row r="175">
      <c r="A175" s="15" t="n">
        <v>172</v>
      </c>
      <c r="B175" s="16">
        <f>EDATE(Hipotecas!$L$3,A175)</f>
        <v/>
      </c>
      <c r="C175" s="17">
        <f>IF($A175&lt;=Hipotecas!$K$3*12,-Hipotecas!$X$3,"")</f>
        <v/>
      </c>
      <c r="D175" s="17">
        <f>IF($A175&lt;=Hipotecas!$K$4*12,-Hipotecas!$X$4,"")</f>
        <v/>
      </c>
      <c r="E175" s="17">
        <f>IF($A175&lt;=Hipotecas!$K$5*12,-Hipotecas!$X$5,"")</f>
        <v/>
      </c>
      <c r="F175" s="17">
        <f>IF($A175&lt;=Hipotecas!$K$6*12,-Hipotecas!$X$6,"")</f>
        <v/>
      </c>
      <c r="G175" s="17">
        <f>IF($A175&lt;=Hipotecas!$K$7*12,-Hipotecas!$X$7,"")</f>
        <v/>
      </c>
      <c r="H175" s="17">
        <f>IF($A175&lt;=Hipotecas!$K$8*12,-Hipotecas!$X$8,"")</f>
        <v/>
      </c>
      <c r="I175" s="17">
        <f>IF($A175&lt;=Hipotecas!$K$9*12,-Hipotecas!$X$9,"")</f>
        <v/>
      </c>
      <c r="J175" s="17">
        <f>IF($A175&lt;=Hipotecas!$K$10*12,-Hipotecas!$X$10,"")</f>
        <v/>
      </c>
    </row>
    <row r="176">
      <c r="A176" s="15" t="n">
        <v>173</v>
      </c>
      <c r="B176" s="16">
        <f>EDATE(Hipotecas!$L$3,A176)</f>
        <v/>
      </c>
      <c r="C176" s="18">
        <f>IF($A176&lt;=Hipotecas!$K$3*12,-Hipotecas!$X$3,"")</f>
        <v/>
      </c>
      <c r="D176" s="18">
        <f>IF($A176&lt;=Hipotecas!$K$4*12,-Hipotecas!$X$4,"")</f>
        <v/>
      </c>
      <c r="E176" s="18">
        <f>IF($A176&lt;=Hipotecas!$K$5*12,-Hipotecas!$X$5,"")</f>
        <v/>
      </c>
      <c r="F176" s="18">
        <f>IF($A176&lt;=Hipotecas!$K$6*12,-Hipotecas!$X$6,"")</f>
        <v/>
      </c>
      <c r="G176" s="18">
        <f>IF($A176&lt;=Hipotecas!$K$7*12,-Hipotecas!$X$7,"")</f>
        <v/>
      </c>
      <c r="H176" s="18">
        <f>IF($A176&lt;=Hipotecas!$K$8*12,-Hipotecas!$X$8,"")</f>
        <v/>
      </c>
      <c r="I176" s="18">
        <f>IF($A176&lt;=Hipotecas!$K$9*12,-Hipotecas!$X$9,"")</f>
        <v/>
      </c>
      <c r="J176" s="18">
        <f>IF($A176&lt;=Hipotecas!$K$10*12,-Hipotecas!$X$10,"")</f>
        <v/>
      </c>
    </row>
    <row r="177">
      <c r="A177" s="15" t="n">
        <v>174</v>
      </c>
      <c r="B177" s="16">
        <f>EDATE(Hipotecas!$L$3,A177)</f>
        <v/>
      </c>
      <c r="C177" s="17">
        <f>IF($A177&lt;=Hipotecas!$K$3*12,-Hipotecas!$X$3,"")</f>
        <v/>
      </c>
      <c r="D177" s="17">
        <f>IF($A177&lt;=Hipotecas!$K$4*12,-Hipotecas!$X$4,"")</f>
        <v/>
      </c>
      <c r="E177" s="17">
        <f>IF($A177&lt;=Hipotecas!$K$5*12,-Hipotecas!$X$5,"")</f>
        <v/>
      </c>
      <c r="F177" s="17">
        <f>IF($A177&lt;=Hipotecas!$K$6*12,-Hipotecas!$X$6,"")</f>
        <v/>
      </c>
      <c r="G177" s="17">
        <f>IF($A177&lt;=Hipotecas!$K$7*12,-Hipotecas!$X$7,"")</f>
        <v/>
      </c>
      <c r="H177" s="17">
        <f>IF($A177&lt;=Hipotecas!$K$8*12,-Hipotecas!$X$8,"")</f>
        <v/>
      </c>
      <c r="I177" s="17">
        <f>IF($A177&lt;=Hipotecas!$K$9*12,-Hipotecas!$X$9,"")</f>
        <v/>
      </c>
      <c r="J177" s="17">
        <f>IF($A177&lt;=Hipotecas!$K$10*12,-Hipotecas!$X$10,"")</f>
        <v/>
      </c>
    </row>
    <row r="178">
      <c r="A178" s="15" t="n">
        <v>175</v>
      </c>
      <c r="B178" s="16">
        <f>EDATE(Hipotecas!$L$3,A178)</f>
        <v/>
      </c>
      <c r="C178" s="18">
        <f>IF($A178&lt;=Hipotecas!$K$3*12,-Hipotecas!$X$3,"")</f>
        <v/>
      </c>
      <c r="D178" s="18">
        <f>IF($A178&lt;=Hipotecas!$K$4*12,-Hipotecas!$X$4,"")</f>
        <v/>
      </c>
      <c r="E178" s="18">
        <f>IF($A178&lt;=Hipotecas!$K$5*12,-Hipotecas!$X$5,"")</f>
        <v/>
      </c>
      <c r="F178" s="18">
        <f>IF($A178&lt;=Hipotecas!$K$6*12,-Hipotecas!$X$6,"")</f>
        <v/>
      </c>
      <c r="G178" s="18">
        <f>IF($A178&lt;=Hipotecas!$K$7*12,-Hipotecas!$X$7,"")</f>
        <v/>
      </c>
      <c r="H178" s="18">
        <f>IF($A178&lt;=Hipotecas!$K$8*12,-Hipotecas!$X$8,"")</f>
        <v/>
      </c>
      <c r="I178" s="18">
        <f>IF($A178&lt;=Hipotecas!$K$9*12,-Hipotecas!$X$9,"")</f>
        <v/>
      </c>
      <c r="J178" s="18">
        <f>IF($A178&lt;=Hipotecas!$K$10*12,-Hipotecas!$X$10,"")</f>
        <v/>
      </c>
    </row>
    <row r="179">
      <c r="A179" s="15" t="n">
        <v>176</v>
      </c>
      <c r="B179" s="16">
        <f>EDATE(Hipotecas!$L$3,A179)</f>
        <v/>
      </c>
      <c r="C179" s="17">
        <f>IF($A179&lt;=Hipotecas!$K$3*12,-Hipotecas!$X$3,"")</f>
        <v/>
      </c>
      <c r="D179" s="17">
        <f>IF($A179&lt;=Hipotecas!$K$4*12,-Hipotecas!$X$4,"")</f>
        <v/>
      </c>
      <c r="E179" s="17">
        <f>IF($A179&lt;=Hipotecas!$K$5*12,-Hipotecas!$X$5,"")</f>
        <v/>
      </c>
      <c r="F179" s="17">
        <f>IF($A179&lt;=Hipotecas!$K$6*12,-Hipotecas!$X$6,"")</f>
        <v/>
      </c>
      <c r="G179" s="17">
        <f>IF($A179&lt;=Hipotecas!$K$7*12,-Hipotecas!$X$7,"")</f>
        <v/>
      </c>
      <c r="H179" s="17">
        <f>IF($A179&lt;=Hipotecas!$K$8*12,-Hipotecas!$X$8,"")</f>
        <v/>
      </c>
      <c r="I179" s="17">
        <f>IF($A179&lt;=Hipotecas!$K$9*12,-Hipotecas!$X$9,"")</f>
        <v/>
      </c>
      <c r="J179" s="17">
        <f>IF($A179&lt;=Hipotecas!$K$10*12,-Hipotecas!$X$10,"")</f>
        <v/>
      </c>
    </row>
    <row r="180">
      <c r="A180" s="15" t="n">
        <v>177</v>
      </c>
      <c r="B180" s="16">
        <f>EDATE(Hipotecas!$L$3,A180)</f>
        <v/>
      </c>
      <c r="C180" s="18">
        <f>IF($A180&lt;=Hipotecas!$K$3*12,-Hipotecas!$X$3,"")</f>
        <v/>
      </c>
      <c r="D180" s="18">
        <f>IF($A180&lt;=Hipotecas!$K$4*12,-Hipotecas!$X$4,"")</f>
        <v/>
      </c>
      <c r="E180" s="18">
        <f>IF($A180&lt;=Hipotecas!$K$5*12,-Hipotecas!$X$5,"")</f>
        <v/>
      </c>
      <c r="F180" s="18">
        <f>IF($A180&lt;=Hipotecas!$K$6*12,-Hipotecas!$X$6,"")</f>
        <v/>
      </c>
      <c r="G180" s="18">
        <f>IF($A180&lt;=Hipotecas!$K$7*12,-Hipotecas!$X$7,"")</f>
        <v/>
      </c>
      <c r="H180" s="18">
        <f>IF($A180&lt;=Hipotecas!$K$8*12,-Hipotecas!$X$8,"")</f>
        <v/>
      </c>
      <c r="I180" s="18">
        <f>IF($A180&lt;=Hipotecas!$K$9*12,-Hipotecas!$X$9,"")</f>
        <v/>
      </c>
      <c r="J180" s="18">
        <f>IF($A180&lt;=Hipotecas!$K$10*12,-Hipotecas!$X$10,"")</f>
        <v/>
      </c>
    </row>
    <row r="181">
      <c r="A181" s="15" t="n">
        <v>178</v>
      </c>
      <c r="B181" s="16">
        <f>EDATE(Hipotecas!$L$3,A181)</f>
        <v/>
      </c>
      <c r="C181" s="17">
        <f>IF($A181&lt;=Hipotecas!$K$3*12,-Hipotecas!$X$3,"")</f>
        <v/>
      </c>
      <c r="D181" s="17">
        <f>IF($A181&lt;=Hipotecas!$K$4*12,-Hipotecas!$X$4,"")</f>
        <v/>
      </c>
      <c r="E181" s="17">
        <f>IF($A181&lt;=Hipotecas!$K$5*12,-Hipotecas!$X$5,"")</f>
        <v/>
      </c>
      <c r="F181" s="17">
        <f>IF($A181&lt;=Hipotecas!$K$6*12,-Hipotecas!$X$6,"")</f>
        <v/>
      </c>
      <c r="G181" s="17">
        <f>IF($A181&lt;=Hipotecas!$K$7*12,-Hipotecas!$X$7,"")</f>
        <v/>
      </c>
      <c r="H181" s="17">
        <f>IF($A181&lt;=Hipotecas!$K$8*12,-Hipotecas!$X$8,"")</f>
        <v/>
      </c>
      <c r="I181" s="17">
        <f>IF($A181&lt;=Hipotecas!$K$9*12,-Hipotecas!$X$9,"")</f>
        <v/>
      </c>
      <c r="J181" s="17">
        <f>IF($A181&lt;=Hipotecas!$K$10*12,-Hipotecas!$X$10,"")</f>
        <v/>
      </c>
    </row>
    <row r="182">
      <c r="A182" s="15" t="n">
        <v>179</v>
      </c>
      <c r="B182" s="16">
        <f>EDATE(Hipotecas!$L$3,A182)</f>
        <v/>
      </c>
      <c r="C182" s="18">
        <f>IF($A182&lt;=Hipotecas!$K$3*12,-Hipotecas!$X$3,"")</f>
        <v/>
      </c>
      <c r="D182" s="18">
        <f>IF($A182&lt;=Hipotecas!$K$4*12,-Hipotecas!$X$4,"")</f>
        <v/>
      </c>
      <c r="E182" s="18">
        <f>IF($A182&lt;=Hipotecas!$K$5*12,-Hipotecas!$X$5,"")</f>
        <v/>
      </c>
      <c r="F182" s="18">
        <f>IF($A182&lt;=Hipotecas!$K$6*12,-Hipotecas!$X$6,"")</f>
        <v/>
      </c>
      <c r="G182" s="18">
        <f>IF($A182&lt;=Hipotecas!$K$7*12,-Hipotecas!$X$7,"")</f>
        <v/>
      </c>
      <c r="H182" s="18">
        <f>IF($A182&lt;=Hipotecas!$K$8*12,-Hipotecas!$X$8,"")</f>
        <v/>
      </c>
      <c r="I182" s="18">
        <f>IF($A182&lt;=Hipotecas!$K$9*12,-Hipotecas!$X$9,"")</f>
        <v/>
      </c>
      <c r="J182" s="18">
        <f>IF($A182&lt;=Hipotecas!$K$10*12,-Hipotecas!$X$10,"")</f>
        <v/>
      </c>
    </row>
    <row r="183">
      <c r="A183" s="15" t="n">
        <v>180</v>
      </c>
      <c r="B183" s="16">
        <f>EDATE(Hipotecas!$L$3,A183)</f>
        <v/>
      </c>
      <c r="C183" s="17">
        <f>IF($A183&lt;=Hipotecas!$K$3*12,-Hipotecas!$X$3,"")</f>
        <v/>
      </c>
      <c r="D183" s="17">
        <f>IF($A183&lt;=Hipotecas!$K$4*12,-Hipotecas!$X$4,"")</f>
        <v/>
      </c>
      <c r="E183" s="17">
        <f>IF($A183&lt;=Hipotecas!$K$5*12,-Hipotecas!$X$5,"")</f>
        <v/>
      </c>
      <c r="F183" s="17">
        <f>IF($A183&lt;=Hipotecas!$K$6*12,-Hipotecas!$X$6,"")</f>
        <v/>
      </c>
      <c r="G183" s="17">
        <f>IF($A183&lt;=Hipotecas!$K$7*12,-Hipotecas!$X$7,"")</f>
        <v/>
      </c>
      <c r="H183" s="17">
        <f>IF($A183&lt;=Hipotecas!$K$8*12,-Hipotecas!$X$8,"")</f>
        <v/>
      </c>
      <c r="I183" s="17">
        <f>IF($A183&lt;=Hipotecas!$K$9*12,-Hipotecas!$X$9,"")</f>
        <v/>
      </c>
      <c r="J183" s="17">
        <f>IF($A183&lt;=Hipotecas!$K$10*12,-Hipotecas!$X$10,"")</f>
        <v/>
      </c>
    </row>
    <row r="184">
      <c r="A184" s="15" t="n">
        <v>181</v>
      </c>
      <c r="B184" s="16">
        <f>EDATE(Hipotecas!$L$3,A184)</f>
        <v/>
      </c>
      <c r="C184" s="18">
        <f>IF($A184&lt;=Hipotecas!$K$3*12,-Hipotecas!$X$3,"")</f>
        <v/>
      </c>
      <c r="D184" s="18">
        <f>IF($A184&lt;=Hipotecas!$K$4*12,-Hipotecas!$X$4,"")</f>
        <v/>
      </c>
      <c r="E184" s="18">
        <f>IF($A184&lt;=Hipotecas!$K$5*12,-Hipotecas!$X$5,"")</f>
        <v/>
      </c>
      <c r="F184" s="18">
        <f>IF($A184&lt;=Hipotecas!$K$6*12,-Hipotecas!$X$6,"")</f>
        <v/>
      </c>
      <c r="G184" s="18">
        <f>IF($A184&lt;=Hipotecas!$K$7*12,-Hipotecas!$X$7,"")</f>
        <v/>
      </c>
      <c r="H184" s="18">
        <f>IF($A184&lt;=Hipotecas!$K$8*12,-Hipotecas!$X$8,"")</f>
        <v/>
      </c>
      <c r="I184" s="18">
        <f>IF($A184&lt;=Hipotecas!$K$9*12,-Hipotecas!$X$9,"")</f>
        <v/>
      </c>
      <c r="J184" s="18">
        <f>IF($A184&lt;=Hipotecas!$K$10*12,-Hipotecas!$X$10,"")</f>
        <v/>
      </c>
    </row>
    <row r="185">
      <c r="A185" s="15" t="n">
        <v>182</v>
      </c>
      <c r="B185" s="16">
        <f>EDATE(Hipotecas!$L$3,A185)</f>
        <v/>
      </c>
      <c r="C185" s="17">
        <f>IF($A185&lt;=Hipotecas!$K$3*12,-Hipotecas!$X$3,"")</f>
        <v/>
      </c>
      <c r="D185" s="17">
        <f>IF($A185&lt;=Hipotecas!$K$4*12,-Hipotecas!$X$4,"")</f>
        <v/>
      </c>
      <c r="E185" s="17">
        <f>IF($A185&lt;=Hipotecas!$K$5*12,-Hipotecas!$X$5,"")</f>
        <v/>
      </c>
      <c r="F185" s="17">
        <f>IF($A185&lt;=Hipotecas!$K$6*12,-Hipotecas!$X$6,"")</f>
        <v/>
      </c>
      <c r="G185" s="17">
        <f>IF($A185&lt;=Hipotecas!$K$7*12,-Hipotecas!$X$7,"")</f>
        <v/>
      </c>
      <c r="H185" s="17">
        <f>IF($A185&lt;=Hipotecas!$K$8*12,-Hipotecas!$X$8,"")</f>
        <v/>
      </c>
      <c r="I185" s="17">
        <f>IF($A185&lt;=Hipotecas!$K$9*12,-Hipotecas!$X$9,"")</f>
        <v/>
      </c>
      <c r="J185" s="17">
        <f>IF($A185&lt;=Hipotecas!$K$10*12,-Hipotecas!$X$10,"")</f>
        <v/>
      </c>
    </row>
    <row r="186">
      <c r="A186" s="15" t="n">
        <v>183</v>
      </c>
      <c r="B186" s="16">
        <f>EDATE(Hipotecas!$L$3,A186)</f>
        <v/>
      </c>
      <c r="C186" s="18">
        <f>IF($A186&lt;=Hipotecas!$K$3*12,-Hipotecas!$X$3,"")</f>
        <v/>
      </c>
      <c r="D186" s="18">
        <f>IF($A186&lt;=Hipotecas!$K$4*12,-Hipotecas!$X$4,"")</f>
        <v/>
      </c>
      <c r="E186" s="18">
        <f>IF($A186&lt;=Hipotecas!$K$5*12,-Hipotecas!$X$5,"")</f>
        <v/>
      </c>
      <c r="F186" s="18">
        <f>IF($A186&lt;=Hipotecas!$K$6*12,-Hipotecas!$X$6,"")</f>
        <v/>
      </c>
      <c r="G186" s="18">
        <f>IF($A186&lt;=Hipotecas!$K$7*12,-Hipotecas!$X$7,"")</f>
        <v/>
      </c>
      <c r="H186" s="18">
        <f>IF($A186&lt;=Hipotecas!$K$8*12,-Hipotecas!$X$8,"")</f>
        <v/>
      </c>
      <c r="I186" s="18">
        <f>IF($A186&lt;=Hipotecas!$K$9*12,-Hipotecas!$X$9,"")</f>
        <v/>
      </c>
      <c r="J186" s="18">
        <f>IF($A186&lt;=Hipotecas!$K$10*12,-Hipotecas!$X$10,"")</f>
        <v/>
      </c>
    </row>
    <row r="187">
      <c r="A187" s="15" t="n">
        <v>184</v>
      </c>
      <c r="B187" s="16">
        <f>EDATE(Hipotecas!$L$3,A187)</f>
        <v/>
      </c>
      <c r="C187" s="17">
        <f>IF($A187&lt;=Hipotecas!$K$3*12,-Hipotecas!$X$3,"")</f>
        <v/>
      </c>
      <c r="D187" s="17">
        <f>IF($A187&lt;=Hipotecas!$K$4*12,-Hipotecas!$X$4,"")</f>
        <v/>
      </c>
      <c r="E187" s="17">
        <f>IF($A187&lt;=Hipotecas!$K$5*12,-Hipotecas!$X$5,"")</f>
        <v/>
      </c>
      <c r="F187" s="17">
        <f>IF($A187&lt;=Hipotecas!$K$6*12,-Hipotecas!$X$6,"")</f>
        <v/>
      </c>
      <c r="G187" s="17">
        <f>IF($A187&lt;=Hipotecas!$K$7*12,-Hipotecas!$X$7,"")</f>
        <v/>
      </c>
      <c r="H187" s="17">
        <f>IF($A187&lt;=Hipotecas!$K$8*12,-Hipotecas!$X$8,"")</f>
        <v/>
      </c>
      <c r="I187" s="17">
        <f>IF($A187&lt;=Hipotecas!$K$9*12,-Hipotecas!$X$9,"")</f>
        <v/>
      </c>
      <c r="J187" s="17">
        <f>IF($A187&lt;=Hipotecas!$K$10*12,-Hipotecas!$X$10,"")</f>
        <v/>
      </c>
    </row>
    <row r="188">
      <c r="A188" s="15" t="n">
        <v>185</v>
      </c>
      <c r="B188" s="16">
        <f>EDATE(Hipotecas!$L$3,A188)</f>
        <v/>
      </c>
      <c r="C188" s="18">
        <f>IF($A188&lt;=Hipotecas!$K$3*12,-Hipotecas!$X$3,"")</f>
        <v/>
      </c>
      <c r="D188" s="18">
        <f>IF($A188&lt;=Hipotecas!$K$4*12,-Hipotecas!$X$4,"")</f>
        <v/>
      </c>
      <c r="E188" s="18">
        <f>IF($A188&lt;=Hipotecas!$K$5*12,-Hipotecas!$X$5,"")</f>
        <v/>
      </c>
      <c r="F188" s="18">
        <f>IF($A188&lt;=Hipotecas!$K$6*12,-Hipotecas!$X$6,"")</f>
        <v/>
      </c>
      <c r="G188" s="18">
        <f>IF($A188&lt;=Hipotecas!$K$7*12,-Hipotecas!$X$7,"")</f>
        <v/>
      </c>
      <c r="H188" s="18">
        <f>IF($A188&lt;=Hipotecas!$K$8*12,-Hipotecas!$X$8,"")</f>
        <v/>
      </c>
      <c r="I188" s="18">
        <f>IF($A188&lt;=Hipotecas!$K$9*12,-Hipotecas!$X$9,"")</f>
        <v/>
      </c>
      <c r="J188" s="18">
        <f>IF($A188&lt;=Hipotecas!$K$10*12,-Hipotecas!$X$10,"")</f>
        <v/>
      </c>
    </row>
    <row r="189">
      <c r="A189" s="15" t="n">
        <v>186</v>
      </c>
      <c r="B189" s="16">
        <f>EDATE(Hipotecas!$L$3,A189)</f>
        <v/>
      </c>
      <c r="C189" s="17">
        <f>IF($A189&lt;=Hipotecas!$K$3*12,-Hipotecas!$X$3,"")</f>
        <v/>
      </c>
      <c r="D189" s="17">
        <f>IF($A189&lt;=Hipotecas!$K$4*12,-Hipotecas!$X$4,"")</f>
        <v/>
      </c>
      <c r="E189" s="17">
        <f>IF($A189&lt;=Hipotecas!$K$5*12,-Hipotecas!$X$5,"")</f>
        <v/>
      </c>
      <c r="F189" s="17">
        <f>IF($A189&lt;=Hipotecas!$K$6*12,-Hipotecas!$X$6,"")</f>
        <v/>
      </c>
      <c r="G189" s="17">
        <f>IF($A189&lt;=Hipotecas!$K$7*12,-Hipotecas!$X$7,"")</f>
        <v/>
      </c>
      <c r="H189" s="17">
        <f>IF($A189&lt;=Hipotecas!$K$8*12,-Hipotecas!$X$8,"")</f>
        <v/>
      </c>
      <c r="I189" s="17">
        <f>IF($A189&lt;=Hipotecas!$K$9*12,-Hipotecas!$X$9,"")</f>
        <v/>
      </c>
      <c r="J189" s="17">
        <f>IF($A189&lt;=Hipotecas!$K$10*12,-Hipotecas!$X$10,"")</f>
        <v/>
      </c>
    </row>
    <row r="190">
      <c r="A190" s="15" t="n">
        <v>187</v>
      </c>
      <c r="B190" s="16">
        <f>EDATE(Hipotecas!$L$3,A190)</f>
        <v/>
      </c>
      <c r="C190" s="18">
        <f>IF($A190&lt;=Hipotecas!$K$3*12,-Hipotecas!$X$3,"")</f>
        <v/>
      </c>
      <c r="D190" s="18">
        <f>IF($A190&lt;=Hipotecas!$K$4*12,-Hipotecas!$X$4,"")</f>
        <v/>
      </c>
      <c r="E190" s="18">
        <f>IF($A190&lt;=Hipotecas!$K$5*12,-Hipotecas!$X$5,"")</f>
        <v/>
      </c>
      <c r="F190" s="18">
        <f>IF($A190&lt;=Hipotecas!$K$6*12,-Hipotecas!$X$6,"")</f>
        <v/>
      </c>
      <c r="G190" s="18">
        <f>IF($A190&lt;=Hipotecas!$K$7*12,-Hipotecas!$X$7,"")</f>
        <v/>
      </c>
      <c r="H190" s="18">
        <f>IF($A190&lt;=Hipotecas!$K$8*12,-Hipotecas!$X$8,"")</f>
        <v/>
      </c>
      <c r="I190" s="18">
        <f>IF($A190&lt;=Hipotecas!$K$9*12,-Hipotecas!$X$9,"")</f>
        <v/>
      </c>
      <c r="J190" s="18">
        <f>IF($A190&lt;=Hipotecas!$K$10*12,-Hipotecas!$X$10,"")</f>
        <v/>
      </c>
    </row>
    <row r="191">
      <c r="A191" s="15" t="n">
        <v>188</v>
      </c>
      <c r="B191" s="16">
        <f>EDATE(Hipotecas!$L$3,A191)</f>
        <v/>
      </c>
      <c r="C191" s="17">
        <f>IF($A191&lt;=Hipotecas!$K$3*12,-Hipotecas!$X$3,"")</f>
        <v/>
      </c>
      <c r="D191" s="17">
        <f>IF($A191&lt;=Hipotecas!$K$4*12,-Hipotecas!$X$4,"")</f>
        <v/>
      </c>
      <c r="E191" s="17">
        <f>IF($A191&lt;=Hipotecas!$K$5*12,-Hipotecas!$X$5,"")</f>
        <v/>
      </c>
      <c r="F191" s="17">
        <f>IF($A191&lt;=Hipotecas!$K$6*12,-Hipotecas!$X$6,"")</f>
        <v/>
      </c>
      <c r="G191" s="17">
        <f>IF($A191&lt;=Hipotecas!$K$7*12,-Hipotecas!$X$7,"")</f>
        <v/>
      </c>
      <c r="H191" s="17">
        <f>IF($A191&lt;=Hipotecas!$K$8*12,-Hipotecas!$X$8,"")</f>
        <v/>
      </c>
      <c r="I191" s="17">
        <f>IF($A191&lt;=Hipotecas!$K$9*12,-Hipotecas!$X$9,"")</f>
        <v/>
      </c>
      <c r="J191" s="17">
        <f>IF($A191&lt;=Hipotecas!$K$10*12,-Hipotecas!$X$10,"")</f>
        <v/>
      </c>
    </row>
    <row r="192">
      <c r="A192" s="15" t="n">
        <v>189</v>
      </c>
      <c r="B192" s="16">
        <f>EDATE(Hipotecas!$L$3,A192)</f>
        <v/>
      </c>
      <c r="C192" s="18">
        <f>IF($A192&lt;=Hipotecas!$K$3*12,-Hipotecas!$X$3,"")</f>
        <v/>
      </c>
      <c r="D192" s="18">
        <f>IF($A192&lt;=Hipotecas!$K$4*12,-Hipotecas!$X$4,"")</f>
        <v/>
      </c>
      <c r="E192" s="18">
        <f>IF($A192&lt;=Hipotecas!$K$5*12,-Hipotecas!$X$5,"")</f>
        <v/>
      </c>
      <c r="F192" s="18">
        <f>IF($A192&lt;=Hipotecas!$K$6*12,-Hipotecas!$X$6,"")</f>
        <v/>
      </c>
      <c r="G192" s="18">
        <f>IF($A192&lt;=Hipotecas!$K$7*12,-Hipotecas!$X$7,"")</f>
        <v/>
      </c>
      <c r="H192" s="18">
        <f>IF($A192&lt;=Hipotecas!$K$8*12,-Hipotecas!$X$8,"")</f>
        <v/>
      </c>
      <c r="I192" s="18">
        <f>IF($A192&lt;=Hipotecas!$K$9*12,-Hipotecas!$X$9,"")</f>
        <v/>
      </c>
      <c r="J192" s="18">
        <f>IF($A192&lt;=Hipotecas!$K$10*12,-Hipotecas!$X$10,"")</f>
        <v/>
      </c>
    </row>
    <row r="193">
      <c r="A193" s="15" t="n">
        <v>190</v>
      </c>
      <c r="B193" s="16">
        <f>EDATE(Hipotecas!$L$3,A193)</f>
        <v/>
      </c>
      <c r="C193" s="17">
        <f>IF($A193&lt;=Hipotecas!$K$3*12,-Hipotecas!$X$3,"")</f>
        <v/>
      </c>
      <c r="D193" s="17">
        <f>IF($A193&lt;=Hipotecas!$K$4*12,-Hipotecas!$X$4,"")</f>
        <v/>
      </c>
      <c r="E193" s="17">
        <f>IF($A193&lt;=Hipotecas!$K$5*12,-Hipotecas!$X$5,"")</f>
        <v/>
      </c>
      <c r="F193" s="17">
        <f>IF($A193&lt;=Hipotecas!$K$6*12,-Hipotecas!$X$6,"")</f>
        <v/>
      </c>
      <c r="G193" s="17">
        <f>IF($A193&lt;=Hipotecas!$K$7*12,-Hipotecas!$X$7,"")</f>
        <v/>
      </c>
      <c r="H193" s="17">
        <f>IF($A193&lt;=Hipotecas!$K$8*12,-Hipotecas!$X$8,"")</f>
        <v/>
      </c>
      <c r="I193" s="17">
        <f>IF($A193&lt;=Hipotecas!$K$9*12,-Hipotecas!$X$9,"")</f>
        <v/>
      </c>
      <c r="J193" s="17">
        <f>IF($A193&lt;=Hipotecas!$K$10*12,-Hipotecas!$X$10,"")</f>
        <v/>
      </c>
    </row>
    <row r="194">
      <c r="A194" s="15" t="n">
        <v>191</v>
      </c>
      <c r="B194" s="16">
        <f>EDATE(Hipotecas!$L$3,A194)</f>
        <v/>
      </c>
      <c r="C194" s="18">
        <f>IF($A194&lt;=Hipotecas!$K$3*12,-Hipotecas!$X$3,"")</f>
        <v/>
      </c>
      <c r="D194" s="18">
        <f>IF($A194&lt;=Hipotecas!$K$4*12,-Hipotecas!$X$4,"")</f>
        <v/>
      </c>
      <c r="E194" s="18">
        <f>IF($A194&lt;=Hipotecas!$K$5*12,-Hipotecas!$X$5,"")</f>
        <v/>
      </c>
      <c r="F194" s="18">
        <f>IF($A194&lt;=Hipotecas!$K$6*12,-Hipotecas!$X$6,"")</f>
        <v/>
      </c>
      <c r="G194" s="18">
        <f>IF($A194&lt;=Hipotecas!$K$7*12,-Hipotecas!$X$7,"")</f>
        <v/>
      </c>
      <c r="H194" s="18">
        <f>IF($A194&lt;=Hipotecas!$K$8*12,-Hipotecas!$X$8,"")</f>
        <v/>
      </c>
      <c r="I194" s="18">
        <f>IF($A194&lt;=Hipotecas!$K$9*12,-Hipotecas!$X$9,"")</f>
        <v/>
      </c>
      <c r="J194" s="18">
        <f>IF($A194&lt;=Hipotecas!$K$10*12,-Hipotecas!$X$10,"")</f>
        <v/>
      </c>
    </row>
    <row r="195">
      <c r="A195" s="15" t="n">
        <v>192</v>
      </c>
      <c r="B195" s="16">
        <f>EDATE(Hipotecas!$L$3,A195)</f>
        <v/>
      </c>
      <c r="C195" s="17">
        <f>IF($A195&lt;=Hipotecas!$K$3*12,-Hipotecas!$X$3,"")</f>
        <v/>
      </c>
      <c r="D195" s="17">
        <f>IF($A195&lt;=Hipotecas!$K$4*12,-Hipotecas!$X$4,"")</f>
        <v/>
      </c>
      <c r="E195" s="17">
        <f>IF($A195&lt;=Hipotecas!$K$5*12,-Hipotecas!$X$5,"")</f>
        <v/>
      </c>
      <c r="F195" s="17">
        <f>IF($A195&lt;=Hipotecas!$K$6*12,-Hipotecas!$X$6,"")</f>
        <v/>
      </c>
      <c r="G195" s="17">
        <f>IF($A195&lt;=Hipotecas!$K$7*12,-Hipotecas!$X$7,"")</f>
        <v/>
      </c>
      <c r="H195" s="17">
        <f>IF($A195&lt;=Hipotecas!$K$8*12,-Hipotecas!$X$8,"")</f>
        <v/>
      </c>
      <c r="I195" s="17">
        <f>IF($A195&lt;=Hipotecas!$K$9*12,-Hipotecas!$X$9,"")</f>
        <v/>
      </c>
      <c r="J195" s="17">
        <f>IF($A195&lt;=Hipotecas!$K$10*12,-Hipotecas!$X$10,"")</f>
        <v/>
      </c>
    </row>
    <row r="196">
      <c r="A196" s="15" t="n">
        <v>193</v>
      </c>
      <c r="B196" s="16">
        <f>EDATE(Hipotecas!$L$3,A196)</f>
        <v/>
      </c>
      <c r="C196" s="18">
        <f>IF($A196&lt;=Hipotecas!$K$3*12,-Hipotecas!$X$3,"")</f>
        <v/>
      </c>
      <c r="D196" s="18">
        <f>IF($A196&lt;=Hipotecas!$K$4*12,-Hipotecas!$X$4,"")</f>
        <v/>
      </c>
      <c r="E196" s="18">
        <f>IF($A196&lt;=Hipotecas!$K$5*12,-Hipotecas!$X$5,"")</f>
        <v/>
      </c>
      <c r="F196" s="18">
        <f>IF($A196&lt;=Hipotecas!$K$6*12,-Hipotecas!$X$6,"")</f>
        <v/>
      </c>
      <c r="G196" s="18">
        <f>IF($A196&lt;=Hipotecas!$K$7*12,-Hipotecas!$X$7,"")</f>
        <v/>
      </c>
      <c r="H196" s="18">
        <f>IF($A196&lt;=Hipotecas!$K$8*12,-Hipotecas!$X$8,"")</f>
        <v/>
      </c>
      <c r="I196" s="18">
        <f>IF($A196&lt;=Hipotecas!$K$9*12,-Hipotecas!$X$9,"")</f>
        <v/>
      </c>
      <c r="J196" s="18">
        <f>IF($A196&lt;=Hipotecas!$K$10*12,-Hipotecas!$X$10,"")</f>
        <v/>
      </c>
    </row>
    <row r="197">
      <c r="A197" s="15" t="n">
        <v>194</v>
      </c>
      <c r="B197" s="16">
        <f>EDATE(Hipotecas!$L$3,A197)</f>
        <v/>
      </c>
      <c r="C197" s="17">
        <f>IF($A197&lt;=Hipotecas!$K$3*12,-Hipotecas!$X$3,"")</f>
        <v/>
      </c>
      <c r="D197" s="17">
        <f>IF($A197&lt;=Hipotecas!$K$4*12,-Hipotecas!$X$4,"")</f>
        <v/>
      </c>
      <c r="E197" s="17">
        <f>IF($A197&lt;=Hipotecas!$K$5*12,-Hipotecas!$X$5,"")</f>
        <v/>
      </c>
      <c r="F197" s="17">
        <f>IF($A197&lt;=Hipotecas!$K$6*12,-Hipotecas!$X$6,"")</f>
        <v/>
      </c>
      <c r="G197" s="17">
        <f>IF($A197&lt;=Hipotecas!$K$7*12,-Hipotecas!$X$7,"")</f>
        <v/>
      </c>
      <c r="H197" s="17">
        <f>IF($A197&lt;=Hipotecas!$K$8*12,-Hipotecas!$X$8,"")</f>
        <v/>
      </c>
      <c r="I197" s="17">
        <f>IF($A197&lt;=Hipotecas!$K$9*12,-Hipotecas!$X$9,"")</f>
        <v/>
      </c>
      <c r="J197" s="17">
        <f>IF($A197&lt;=Hipotecas!$K$10*12,-Hipotecas!$X$10,"")</f>
        <v/>
      </c>
    </row>
    <row r="198">
      <c r="A198" s="15" t="n">
        <v>195</v>
      </c>
      <c r="B198" s="16">
        <f>EDATE(Hipotecas!$L$3,A198)</f>
        <v/>
      </c>
      <c r="C198" s="18">
        <f>IF($A198&lt;=Hipotecas!$K$3*12,-Hipotecas!$X$3,"")</f>
        <v/>
      </c>
      <c r="D198" s="18">
        <f>IF($A198&lt;=Hipotecas!$K$4*12,-Hipotecas!$X$4,"")</f>
        <v/>
      </c>
      <c r="E198" s="18">
        <f>IF($A198&lt;=Hipotecas!$K$5*12,-Hipotecas!$X$5,"")</f>
        <v/>
      </c>
      <c r="F198" s="18">
        <f>IF($A198&lt;=Hipotecas!$K$6*12,-Hipotecas!$X$6,"")</f>
        <v/>
      </c>
      <c r="G198" s="18">
        <f>IF($A198&lt;=Hipotecas!$K$7*12,-Hipotecas!$X$7,"")</f>
        <v/>
      </c>
      <c r="H198" s="18">
        <f>IF($A198&lt;=Hipotecas!$K$8*12,-Hipotecas!$X$8,"")</f>
        <v/>
      </c>
      <c r="I198" s="18">
        <f>IF($A198&lt;=Hipotecas!$K$9*12,-Hipotecas!$X$9,"")</f>
        <v/>
      </c>
      <c r="J198" s="18">
        <f>IF($A198&lt;=Hipotecas!$K$10*12,-Hipotecas!$X$10,"")</f>
        <v/>
      </c>
    </row>
    <row r="199">
      <c r="A199" s="15" t="n">
        <v>196</v>
      </c>
      <c r="B199" s="16">
        <f>EDATE(Hipotecas!$L$3,A199)</f>
        <v/>
      </c>
      <c r="C199" s="17">
        <f>IF($A199&lt;=Hipotecas!$K$3*12,-Hipotecas!$X$3,"")</f>
        <v/>
      </c>
      <c r="D199" s="17">
        <f>IF($A199&lt;=Hipotecas!$K$4*12,-Hipotecas!$X$4,"")</f>
        <v/>
      </c>
      <c r="E199" s="17">
        <f>IF($A199&lt;=Hipotecas!$K$5*12,-Hipotecas!$X$5,"")</f>
        <v/>
      </c>
      <c r="F199" s="17">
        <f>IF($A199&lt;=Hipotecas!$K$6*12,-Hipotecas!$X$6,"")</f>
        <v/>
      </c>
      <c r="G199" s="17">
        <f>IF($A199&lt;=Hipotecas!$K$7*12,-Hipotecas!$X$7,"")</f>
        <v/>
      </c>
      <c r="H199" s="17">
        <f>IF($A199&lt;=Hipotecas!$K$8*12,-Hipotecas!$X$8,"")</f>
        <v/>
      </c>
      <c r="I199" s="17">
        <f>IF($A199&lt;=Hipotecas!$K$9*12,-Hipotecas!$X$9,"")</f>
        <v/>
      </c>
      <c r="J199" s="17">
        <f>IF($A199&lt;=Hipotecas!$K$10*12,-Hipotecas!$X$10,"")</f>
        <v/>
      </c>
    </row>
    <row r="200">
      <c r="A200" s="15" t="n">
        <v>197</v>
      </c>
      <c r="B200" s="16">
        <f>EDATE(Hipotecas!$L$3,A200)</f>
        <v/>
      </c>
      <c r="C200" s="18">
        <f>IF($A200&lt;=Hipotecas!$K$3*12,-Hipotecas!$X$3,"")</f>
        <v/>
      </c>
      <c r="D200" s="18">
        <f>IF($A200&lt;=Hipotecas!$K$4*12,-Hipotecas!$X$4,"")</f>
        <v/>
      </c>
      <c r="E200" s="18">
        <f>IF($A200&lt;=Hipotecas!$K$5*12,-Hipotecas!$X$5,"")</f>
        <v/>
      </c>
      <c r="F200" s="18">
        <f>IF($A200&lt;=Hipotecas!$K$6*12,-Hipotecas!$X$6,"")</f>
        <v/>
      </c>
      <c r="G200" s="18">
        <f>IF($A200&lt;=Hipotecas!$K$7*12,-Hipotecas!$X$7,"")</f>
        <v/>
      </c>
      <c r="H200" s="18">
        <f>IF($A200&lt;=Hipotecas!$K$8*12,-Hipotecas!$X$8,"")</f>
        <v/>
      </c>
      <c r="I200" s="18">
        <f>IF($A200&lt;=Hipotecas!$K$9*12,-Hipotecas!$X$9,"")</f>
        <v/>
      </c>
      <c r="J200" s="18">
        <f>IF($A200&lt;=Hipotecas!$K$10*12,-Hipotecas!$X$10,"")</f>
        <v/>
      </c>
    </row>
    <row r="201">
      <c r="A201" s="15" t="n">
        <v>198</v>
      </c>
      <c r="B201" s="16">
        <f>EDATE(Hipotecas!$L$3,A201)</f>
        <v/>
      </c>
      <c r="C201" s="17">
        <f>IF($A201&lt;=Hipotecas!$K$3*12,-Hipotecas!$X$3,"")</f>
        <v/>
      </c>
      <c r="D201" s="17">
        <f>IF($A201&lt;=Hipotecas!$K$4*12,-Hipotecas!$X$4,"")</f>
        <v/>
      </c>
      <c r="E201" s="17">
        <f>IF($A201&lt;=Hipotecas!$K$5*12,-Hipotecas!$X$5,"")</f>
        <v/>
      </c>
      <c r="F201" s="17">
        <f>IF($A201&lt;=Hipotecas!$K$6*12,-Hipotecas!$X$6,"")</f>
        <v/>
      </c>
      <c r="G201" s="17">
        <f>IF($A201&lt;=Hipotecas!$K$7*12,-Hipotecas!$X$7,"")</f>
        <v/>
      </c>
      <c r="H201" s="17">
        <f>IF($A201&lt;=Hipotecas!$K$8*12,-Hipotecas!$X$8,"")</f>
        <v/>
      </c>
      <c r="I201" s="17">
        <f>IF($A201&lt;=Hipotecas!$K$9*12,-Hipotecas!$X$9,"")</f>
        <v/>
      </c>
      <c r="J201" s="17">
        <f>IF($A201&lt;=Hipotecas!$K$10*12,-Hipotecas!$X$10,"")</f>
        <v/>
      </c>
    </row>
    <row r="202">
      <c r="A202" s="15" t="n">
        <v>199</v>
      </c>
      <c r="B202" s="16">
        <f>EDATE(Hipotecas!$L$3,A202)</f>
        <v/>
      </c>
      <c r="C202" s="18">
        <f>IF($A202&lt;=Hipotecas!$K$3*12,-Hipotecas!$X$3,"")</f>
        <v/>
      </c>
      <c r="D202" s="18">
        <f>IF($A202&lt;=Hipotecas!$K$4*12,-Hipotecas!$X$4,"")</f>
        <v/>
      </c>
      <c r="E202" s="18">
        <f>IF($A202&lt;=Hipotecas!$K$5*12,-Hipotecas!$X$5,"")</f>
        <v/>
      </c>
      <c r="F202" s="18">
        <f>IF($A202&lt;=Hipotecas!$K$6*12,-Hipotecas!$X$6,"")</f>
        <v/>
      </c>
      <c r="G202" s="18">
        <f>IF($A202&lt;=Hipotecas!$K$7*12,-Hipotecas!$X$7,"")</f>
        <v/>
      </c>
      <c r="H202" s="18">
        <f>IF($A202&lt;=Hipotecas!$K$8*12,-Hipotecas!$X$8,"")</f>
        <v/>
      </c>
      <c r="I202" s="18">
        <f>IF($A202&lt;=Hipotecas!$K$9*12,-Hipotecas!$X$9,"")</f>
        <v/>
      </c>
      <c r="J202" s="18">
        <f>IF($A202&lt;=Hipotecas!$K$10*12,-Hipotecas!$X$10,"")</f>
        <v/>
      </c>
    </row>
    <row r="203">
      <c r="A203" s="15" t="n">
        <v>200</v>
      </c>
      <c r="B203" s="16">
        <f>EDATE(Hipotecas!$L$3,A203)</f>
        <v/>
      </c>
      <c r="C203" s="17">
        <f>IF($A203&lt;=Hipotecas!$K$3*12,-Hipotecas!$X$3,"")</f>
        <v/>
      </c>
      <c r="D203" s="17">
        <f>IF($A203&lt;=Hipotecas!$K$4*12,-Hipotecas!$X$4,"")</f>
        <v/>
      </c>
      <c r="E203" s="17">
        <f>IF($A203&lt;=Hipotecas!$K$5*12,-Hipotecas!$X$5,"")</f>
        <v/>
      </c>
      <c r="F203" s="17">
        <f>IF($A203&lt;=Hipotecas!$K$6*12,-Hipotecas!$X$6,"")</f>
        <v/>
      </c>
      <c r="G203" s="17">
        <f>IF($A203&lt;=Hipotecas!$K$7*12,-Hipotecas!$X$7,"")</f>
        <v/>
      </c>
      <c r="H203" s="17">
        <f>IF($A203&lt;=Hipotecas!$K$8*12,-Hipotecas!$X$8,"")</f>
        <v/>
      </c>
      <c r="I203" s="17">
        <f>IF($A203&lt;=Hipotecas!$K$9*12,-Hipotecas!$X$9,"")</f>
        <v/>
      </c>
      <c r="J203" s="17">
        <f>IF($A203&lt;=Hipotecas!$K$10*12,-Hipotecas!$X$10,"")</f>
        <v/>
      </c>
    </row>
    <row r="204">
      <c r="A204" s="15" t="n">
        <v>201</v>
      </c>
      <c r="B204" s="16">
        <f>EDATE(Hipotecas!$L$3,A204)</f>
        <v/>
      </c>
      <c r="C204" s="18">
        <f>IF($A204&lt;=Hipotecas!$K$3*12,-Hipotecas!$X$3,"")</f>
        <v/>
      </c>
      <c r="D204" s="18">
        <f>IF($A204&lt;=Hipotecas!$K$4*12,-Hipotecas!$X$4,"")</f>
        <v/>
      </c>
      <c r="E204" s="18">
        <f>IF($A204&lt;=Hipotecas!$K$5*12,-Hipotecas!$X$5,"")</f>
        <v/>
      </c>
      <c r="F204" s="18">
        <f>IF($A204&lt;=Hipotecas!$K$6*12,-Hipotecas!$X$6,"")</f>
        <v/>
      </c>
      <c r="G204" s="18">
        <f>IF($A204&lt;=Hipotecas!$K$7*12,-Hipotecas!$X$7,"")</f>
        <v/>
      </c>
      <c r="H204" s="18">
        <f>IF($A204&lt;=Hipotecas!$K$8*12,-Hipotecas!$X$8,"")</f>
        <v/>
      </c>
      <c r="I204" s="18">
        <f>IF($A204&lt;=Hipotecas!$K$9*12,-Hipotecas!$X$9,"")</f>
        <v/>
      </c>
      <c r="J204" s="18">
        <f>IF($A204&lt;=Hipotecas!$K$10*12,-Hipotecas!$X$10,"")</f>
        <v/>
      </c>
    </row>
    <row r="205">
      <c r="A205" s="15" t="n">
        <v>202</v>
      </c>
      <c r="B205" s="16">
        <f>EDATE(Hipotecas!$L$3,A205)</f>
        <v/>
      </c>
      <c r="C205" s="17">
        <f>IF($A205&lt;=Hipotecas!$K$3*12,-Hipotecas!$X$3,"")</f>
        <v/>
      </c>
      <c r="D205" s="17">
        <f>IF($A205&lt;=Hipotecas!$K$4*12,-Hipotecas!$X$4,"")</f>
        <v/>
      </c>
      <c r="E205" s="17">
        <f>IF($A205&lt;=Hipotecas!$K$5*12,-Hipotecas!$X$5,"")</f>
        <v/>
      </c>
      <c r="F205" s="17">
        <f>IF($A205&lt;=Hipotecas!$K$6*12,-Hipotecas!$X$6,"")</f>
        <v/>
      </c>
      <c r="G205" s="17">
        <f>IF($A205&lt;=Hipotecas!$K$7*12,-Hipotecas!$X$7,"")</f>
        <v/>
      </c>
      <c r="H205" s="17">
        <f>IF($A205&lt;=Hipotecas!$K$8*12,-Hipotecas!$X$8,"")</f>
        <v/>
      </c>
      <c r="I205" s="17">
        <f>IF($A205&lt;=Hipotecas!$K$9*12,-Hipotecas!$X$9,"")</f>
        <v/>
      </c>
      <c r="J205" s="17">
        <f>IF($A205&lt;=Hipotecas!$K$10*12,-Hipotecas!$X$10,"")</f>
        <v/>
      </c>
    </row>
    <row r="206">
      <c r="A206" s="15" t="n">
        <v>203</v>
      </c>
      <c r="B206" s="16">
        <f>EDATE(Hipotecas!$L$3,A206)</f>
        <v/>
      </c>
      <c r="C206" s="18">
        <f>IF($A206&lt;=Hipotecas!$K$3*12,-Hipotecas!$X$3,"")</f>
        <v/>
      </c>
      <c r="D206" s="18">
        <f>IF($A206&lt;=Hipotecas!$K$4*12,-Hipotecas!$X$4,"")</f>
        <v/>
      </c>
      <c r="E206" s="18">
        <f>IF($A206&lt;=Hipotecas!$K$5*12,-Hipotecas!$X$5,"")</f>
        <v/>
      </c>
      <c r="F206" s="18">
        <f>IF($A206&lt;=Hipotecas!$K$6*12,-Hipotecas!$X$6,"")</f>
        <v/>
      </c>
      <c r="G206" s="18">
        <f>IF($A206&lt;=Hipotecas!$K$7*12,-Hipotecas!$X$7,"")</f>
        <v/>
      </c>
      <c r="H206" s="18">
        <f>IF($A206&lt;=Hipotecas!$K$8*12,-Hipotecas!$X$8,"")</f>
        <v/>
      </c>
      <c r="I206" s="18">
        <f>IF($A206&lt;=Hipotecas!$K$9*12,-Hipotecas!$X$9,"")</f>
        <v/>
      </c>
      <c r="J206" s="18">
        <f>IF($A206&lt;=Hipotecas!$K$10*12,-Hipotecas!$X$10,"")</f>
        <v/>
      </c>
    </row>
    <row r="207">
      <c r="A207" s="15" t="n">
        <v>204</v>
      </c>
      <c r="B207" s="16">
        <f>EDATE(Hipotecas!$L$3,A207)</f>
        <v/>
      </c>
      <c r="C207" s="17">
        <f>IF($A207&lt;=Hipotecas!$K$3*12,-Hipotecas!$X$3,"")</f>
        <v/>
      </c>
      <c r="D207" s="17">
        <f>IF($A207&lt;=Hipotecas!$K$4*12,-Hipotecas!$X$4,"")</f>
        <v/>
      </c>
      <c r="E207" s="17">
        <f>IF($A207&lt;=Hipotecas!$K$5*12,-Hipotecas!$X$5,"")</f>
        <v/>
      </c>
      <c r="F207" s="17">
        <f>IF($A207&lt;=Hipotecas!$K$6*12,-Hipotecas!$X$6,"")</f>
        <v/>
      </c>
      <c r="G207" s="17">
        <f>IF($A207&lt;=Hipotecas!$K$7*12,-Hipotecas!$X$7,"")</f>
        <v/>
      </c>
      <c r="H207" s="17">
        <f>IF($A207&lt;=Hipotecas!$K$8*12,-Hipotecas!$X$8,"")</f>
        <v/>
      </c>
      <c r="I207" s="17">
        <f>IF($A207&lt;=Hipotecas!$K$9*12,-Hipotecas!$X$9,"")</f>
        <v/>
      </c>
      <c r="J207" s="17">
        <f>IF($A207&lt;=Hipotecas!$K$10*12,-Hipotecas!$X$10,"")</f>
        <v/>
      </c>
    </row>
    <row r="208">
      <c r="A208" s="15" t="n">
        <v>205</v>
      </c>
      <c r="B208" s="16">
        <f>EDATE(Hipotecas!$L$3,A208)</f>
        <v/>
      </c>
      <c r="C208" s="18">
        <f>IF($A208&lt;=Hipotecas!$K$3*12,-Hipotecas!$X$3,"")</f>
        <v/>
      </c>
      <c r="D208" s="18">
        <f>IF($A208&lt;=Hipotecas!$K$4*12,-Hipotecas!$X$4,"")</f>
        <v/>
      </c>
      <c r="E208" s="18">
        <f>IF($A208&lt;=Hipotecas!$K$5*12,-Hipotecas!$X$5,"")</f>
        <v/>
      </c>
      <c r="F208" s="18">
        <f>IF($A208&lt;=Hipotecas!$K$6*12,-Hipotecas!$X$6,"")</f>
        <v/>
      </c>
      <c r="G208" s="18">
        <f>IF($A208&lt;=Hipotecas!$K$7*12,-Hipotecas!$X$7,"")</f>
        <v/>
      </c>
      <c r="H208" s="18">
        <f>IF($A208&lt;=Hipotecas!$K$8*12,-Hipotecas!$X$8,"")</f>
        <v/>
      </c>
      <c r="I208" s="18">
        <f>IF($A208&lt;=Hipotecas!$K$9*12,-Hipotecas!$X$9,"")</f>
        <v/>
      </c>
      <c r="J208" s="18">
        <f>IF($A208&lt;=Hipotecas!$K$10*12,-Hipotecas!$X$10,"")</f>
        <v/>
      </c>
    </row>
    <row r="209">
      <c r="A209" s="15" t="n">
        <v>206</v>
      </c>
      <c r="B209" s="16">
        <f>EDATE(Hipotecas!$L$3,A209)</f>
        <v/>
      </c>
      <c r="C209" s="17">
        <f>IF($A209&lt;=Hipotecas!$K$3*12,-Hipotecas!$X$3,"")</f>
        <v/>
      </c>
      <c r="D209" s="17">
        <f>IF($A209&lt;=Hipotecas!$K$4*12,-Hipotecas!$X$4,"")</f>
        <v/>
      </c>
      <c r="E209" s="17">
        <f>IF($A209&lt;=Hipotecas!$K$5*12,-Hipotecas!$X$5,"")</f>
        <v/>
      </c>
      <c r="F209" s="17">
        <f>IF($A209&lt;=Hipotecas!$K$6*12,-Hipotecas!$X$6,"")</f>
        <v/>
      </c>
      <c r="G209" s="17">
        <f>IF($A209&lt;=Hipotecas!$K$7*12,-Hipotecas!$X$7,"")</f>
        <v/>
      </c>
      <c r="H209" s="17">
        <f>IF($A209&lt;=Hipotecas!$K$8*12,-Hipotecas!$X$8,"")</f>
        <v/>
      </c>
      <c r="I209" s="17">
        <f>IF($A209&lt;=Hipotecas!$K$9*12,-Hipotecas!$X$9,"")</f>
        <v/>
      </c>
      <c r="J209" s="17">
        <f>IF($A209&lt;=Hipotecas!$K$10*12,-Hipotecas!$X$10,"")</f>
        <v/>
      </c>
    </row>
    <row r="210">
      <c r="A210" s="15" t="n">
        <v>207</v>
      </c>
      <c r="B210" s="16">
        <f>EDATE(Hipotecas!$L$3,A210)</f>
        <v/>
      </c>
      <c r="C210" s="18">
        <f>IF($A210&lt;=Hipotecas!$K$3*12,-Hipotecas!$X$3,"")</f>
        <v/>
      </c>
      <c r="D210" s="18">
        <f>IF($A210&lt;=Hipotecas!$K$4*12,-Hipotecas!$X$4,"")</f>
        <v/>
      </c>
      <c r="E210" s="18">
        <f>IF($A210&lt;=Hipotecas!$K$5*12,-Hipotecas!$X$5,"")</f>
        <v/>
      </c>
      <c r="F210" s="18">
        <f>IF($A210&lt;=Hipotecas!$K$6*12,-Hipotecas!$X$6,"")</f>
        <v/>
      </c>
      <c r="G210" s="18">
        <f>IF($A210&lt;=Hipotecas!$K$7*12,-Hipotecas!$X$7,"")</f>
        <v/>
      </c>
      <c r="H210" s="18">
        <f>IF($A210&lt;=Hipotecas!$K$8*12,-Hipotecas!$X$8,"")</f>
        <v/>
      </c>
      <c r="I210" s="18">
        <f>IF($A210&lt;=Hipotecas!$K$9*12,-Hipotecas!$X$9,"")</f>
        <v/>
      </c>
      <c r="J210" s="18">
        <f>IF($A210&lt;=Hipotecas!$K$10*12,-Hipotecas!$X$10,"")</f>
        <v/>
      </c>
    </row>
    <row r="211">
      <c r="A211" s="15" t="n">
        <v>208</v>
      </c>
      <c r="B211" s="16">
        <f>EDATE(Hipotecas!$L$3,A211)</f>
        <v/>
      </c>
      <c r="C211" s="17">
        <f>IF($A211&lt;=Hipotecas!$K$3*12,-Hipotecas!$X$3,"")</f>
        <v/>
      </c>
      <c r="D211" s="17">
        <f>IF($A211&lt;=Hipotecas!$K$4*12,-Hipotecas!$X$4,"")</f>
        <v/>
      </c>
      <c r="E211" s="17">
        <f>IF($A211&lt;=Hipotecas!$K$5*12,-Hipotecas!$X$5,"")</f>
        <v/>
      </c>
      <c r="F211" s="17">
        <f>IF($A211&lt;=Hipotecas!$K$6*12,-Hipotecas!$X$6,"")</f>
        <v/>
      </c>
      <c r="G211" s="17">
        <f>IF($A211&lt;=Hipotecas!$K$7*12,-Hipotecas!$X$7,"")</f>
        <v/>
      </c>
      <c r="H211" s="17">
        <f>IF($A211&lt;=Hipotecas!$K$8*12,-Hipotecas!$X$8,"")</f>
        <v/>
      </c>
      <c r="I211" s="17">
        <f>IF($A211&lt;=Hipotecas!$K$9*12,-Hipotecas!$X$9,"")</f>
        <v/>
      </c>
      <c r="J211" s="17">
        <f>IF($A211&lt;=Hipotecas!$K$10*12,-Hipotecas!$X$10,"")</f>
        <v/>
      </c>
    </row>
    <row r="212">
      <c r="A212" s="15" t="n">
        <v>209</v>
      </c>
      <c r="B212" s="16">
        <f>EDATE(Hipotecas!$L$3,A212)</f>
        <v/>
      </c>
      <c r="C212" s="18">
        <f>IF($A212&lt;=Hipotecas!$K$3*12,-Hipotecas!$X$3,"")</f>
        <v/>
      </c>
      <c r="D212" s="18">
        <f>IF($A212&lt;=Hipotecas!$K$4*12,-Hipotecas!$X$4,"")</f>
        <v/>
      </c>
      <c r="E212" s="18">
        <f>IF($A212&lt;=Hipotecas!$K$5*12,-Hipotecas!$X$5,"")</f>
        <v/>
      </c>
      <c r="F212" s="18">
        <f>IF($A212&lt;=Hipotecas!$K$6*12,-Hipotecas!$X$6,"")</f>
        <v/>
      </c>
      <c r="G212" s="18">
        <f>IF($A212&lt;=Hipotecas!$K$7*12,-Hipotecas!$X$7,"")</f>
        <v/>
      </c>
      <c r="H212" s="18">
        <f>IF($A212&lt;=Hipotecas!$K$8*12,-Hipotecas!$X$8,"")</f>
        <v/>
      </c>
      <c r="I212" s="18">
        <f>IF($A212&lt;=Hipotecas!$K$9*12,-Hipotecas!$X$9,"")</f>
        <v/>
      </c>
      <c r="J212" s="18">
        <f>IF($A212&lt;=Hipotecas!$K$10*12,-Hipotecas!$X$10,"")</f>
        <v/>
      </c>
    </row>
    <row r="213">
      <c r="A213" s="15" t="n">
        <v>210</v>
      </c>
      <c r="B213" s="16">
        <f>EDATE(Hipotecas!$L$3,A213)</f>
        <v/>
      </c>
      <c r="C213" s="17">
        <f>IF($A213&lt;=Hipotecas!$K$3*12,-Hipotecas!$X$3,"")</f>
        <v/>
      </c>
      <c r="D213" s="17">
        <f>IF($A213&lt;=Hipotecas!$K$4*12,-Hipotecas!$X$4,"")</f>
        <v/>
      </c>
      <c r="E213" s="17">
        <f>IF($A213&lt;=Hipotecas!$K$5*12,-Hipotecas!$X$5,"")</f>
        <v/>
      </c>
      <c r="F213" s="17">
        <f>IF($A213&lt;=Hipotecas!$K$6*12,-Hipotecas!$X$6,"")</f>
        <v/>
      </c>
      <c r="G213" s="17">
        <f>IF($A213&lt;=Hipotecas!$K$7*12,-Hipotecas!$X$7,"")</f>
        <v/>
      </c>
      <c r="H213" s="17">
        <f>IF($A213&lt;=Hipotecas!$K$8*12,-Hipotecas!$X$8,"")</f>
        <v/>
      </c>
      <c r="I213" s="17">
        <f>IF($A213&lt;=Hipotecas!$K$9*12,-Hipotecas!$X$9,"")</f>
        <v/>
      </c>
      <c r="J213" s="17">
        <f>IF($A213&lt;=Hipotecas!$K$10*12,-Hipotecas!$X$10,"")</f>
        <v/>
      </c>
    </row>
    <row r="214">
      <c r="A214" s="15" t="n">
        <v>211</v>
      </c>
      <c r="B214" s="16">
        <f>EDATE(Hipotecas!$L$3,A214)</f>
        <v/>
      </c>
      <c r="C214" s="18">
        <f>IF($A214&lt;=Hipotecas!$K$3*12,-Hipotecas!$X$3,"")</f>
        <v/>
      </c>
      <c r="D214" s="18">
        <f>IF($A214&lt;=Hipotecas!$K$4*12,-Hipotecas!$X$4,"")</f>
        <v/>
      </c>
      <c r="E214" s="18">
        <f>IF($A214&lt;=Hipotecas!$K$5*12,-Hipotecas!$X$5,"")</f>
        <v/>
      </c>
      <c r="F214" s="18">
        <f>IF($A214&lt;=Hipotecas!$K$6*12,-Hipotecas!$X$6,"")</f>
        <v/>
      </c>
      <c r="G214" s="18">
        <f>IF($A214&lt;=Hipotecas!$K$7*12,-Hipotecas!$X$7,"")</f>
        <v/>
      </c>
      <c r="H214" s="18">
        <f>IF($A214&lt;=Hipotecas!$K$8*12,-Hipotecas!$X$8,"")</f>
        <v/>
      </c>
      <c r="I214" s="18">
        <f>IF($A214&lt;=Hipotecas!$K$9*12,-Hipotecas!$X$9,"")</f>
        <v/>
      </c>
      <c r="J214" s="18">
        <f>IF($A214&lt;=Hipotecas!$K$10*12,-Hipotecas!$X$10,"")</f>
        <v/>
      </c>
    </row>
    <row r="215">
      <c r="A215" s="15" t="n">
        <v>212</v>
      </c>
      <c r="B215" s="16">
        <f>EDATE(Hipotecas!$L$3,A215)</f>
        <v/>
      </c>
      <c r="C215" s="17">
        <f>IF($A215&lt;=Hipotecas!$K$3*12,-Hipotecas!$X$3,"")</f>
        <v/>
      </c>
      <c r="D215" s="17">
        <f>IF($A215&lt;=Hipotecas!$K$4*12,-Hipotecas!$X$4,"")</f>
        <v/>
      </c>
      <c r="E215" s="17">
        <f>IF($A215&lt;=Hipotecas!$K$5*12,-Hipotecas!$X$5,"")</f>
        <v/>
      </c>
      <c r="F215" s="17">
        <f>IF($A215&lt;=Hipotecas!$K$6*12,-Hipotecas!$X$6,"")</f>
        <v/>
      </c>
      <c r="G215" s="17">
        <f>IF($A215&lt;=Hipotecas!$K$7*12,-Hipotecas!$X$7,"")</f>
        <v/>
      </c>
      <c r="H215" s="17">
        <f>IF($A215&lt;=Hipotecas!$K$8*12,-Hipotecas!$X$8,"")</f>
        <v/>
      </c>
      <c r="I215" s="17">
        <f>IF($A215&lt;=Hipotecas!$K$9*12,-Hipotecas!$X$9,"")</f>
        <v/>
      </c>
      <c r="J215" s="17">
        <f>IF($A215&lt;=Hipotecas!$K$10*12,-Hipotecas!$X$10,"")</f>
        <v/>
      </c>
    </row>
    <row r="216">
      <c r="A216" s="15" t="n">
        <v>213</v>
      </c>
      <c r="B216" s="16">
        <f>EDATE(Hipotecas!$L$3,A216)</f>
        <v/>
      </c>
      <c r="C216" s="18">
        <f>IF($A216&lt;=Hipotecas!$K$3*12,-Hipotecas!$X$3,"")</f>
        <v/>
      </c>
      <c r="D216" s="18">
        <f>IF($A216&lt;=Hipotecas!$K$4*12,-Hipotecas!$X$4,"")</f>
        <v/>
      </c>
      <c r="E216" s="18">
        <f>IF($A216&lt;=Hipotecas!$K$5*12,-Hipotecas!$X$5,"")</f>
        <v/>
      </c>
      <c r="F216" s="18">
        <f>IF($A216&lt;=Hipotecas!$K$6*12,-Hipotecas!$X$6,"")</f>
        <v/>
      </c>
      <c r="G216" s="18">
        <f>IF($A216&lt;=Hipotecas!$K$7*12,-Hipotecas!$X$7,"")</f>
        <v/>
      </c>
      <c r="H216" s="18">
        <f>IF($A216&lt;=Hipotecas!$K$8*12,-Hipotecas!$X$8,"")</f>
        <v/>
      </c>
      <c r="I216" s="18">
        <f>IF($A216&lt;=Hipotecas!$K$9*12,-Hipotecas!$X$9,"")</f>
        <v/>
      </c>
      <c r="J216" s="18">
        <f>IF($A216&lt;=Hipotecas!$K$10*12,-Hipotecas!$X$10,"")</f>
        <v/>
      </c>
    </row>
    <row r="217">
      <c r="A217" s="15" t="n">
        <v>214</v>
      </c>
      <c r="B217" s="16">
        <f>EDATE(Hipotecas!$L$3,A217)</f>
        <v/>
      </c>
      <c r="C217" s="17">
        <f>IF($A217&lt;=Hipotecas!$K$3*12,-Hipotecas!$X$3,"")</f>
        <v/>
      </c>
      <c r="D217" s="17">
        <f>IF($A217&lt;=Hipotecas!$K$4*12,-Hipotecas!$X$4,"")</f>
        <v/>
      </c>
      <c r="E217" s="17">
        <f>IF($A217&lt;=Hipotecas!$K$5*12,-Hipotecas!$X$5,"")</f>
        <v/>
      </c>
      <c r="F217" s="17">
        <f>IF($A217&lt;=Hipotecas!$K$6*12,-Hipotecas!$X$6,"")</f>
        <v/>
      </c>
      <c r="G217" s="17">
        <f>IF($A217&lt;=Hipotecas!$K$7*12,-Hipotecas!$X$7,"")</f>
        <v/>
      </c>
      <c r="H217" s="17">
        <f>IF($A217&lt;=Hipotecas!$K$8*12,-Hipotecas!$X$8,"")</f>
        <v/>
      </c>
      <c r="I217" s="17">
        <f>IF($A217&lt;=Hipotecas!$K$9*12,-Hipotecas!$X$9,"")</f>
        <v/>
      </c>
      <c r="J217" s="17">
        <f>IF($A217&lt;=Hipotecas!$K$10*12,-Hipotecas!$X$10,"")</f>
        <v/>
      </c>
    </row>
    <row r="218">
      <c r="A218" s="15" t="n">
        <v>215</v>
      </c>
      <c r="B218" s="16">
        <f>EDATE(Hipotecas!$L$3,A218)</f>
        <v/>
      </c>
      <c r="C218" s="18">
        <f>IF($A218&lt;=Hipotecas!$K$3*12,-Hipotecas!$X$3,"")</f>
        <v/>
      </c>
      <c r="D218" s="18">
        <f>IF($A218&lt;=Hipotecas!$K$4*12,-Hipotecas!$X$4,"")</f>
        <v/>
      </c>
      <c r="E218" s="18">
        <f>IF($A218&lt;=Hipotecas!$K$5*12,-Hipotecas!$X$5,"")</f>
        <v/>
      </c>
      <c r="F218" s="18">
        <f>IF($A218&lt;=Hipotecas!$K$6*12,-Hipotecas!$X$6,"")</f>
        <v/>
      </c>
      <c r="G218" s="18">
        <f>IF($A218&lt;=Hipotecas!$K$7*12,-Hipotecas!$X$7,"")</f>
        <v/>
      </c>
      <c r="H218" s="18">
        <f>IF($A218&lt;=Hipotecas!$K$8*12,-Hipotecas!$X$8,"")</f>
        <v/>
      </c>
      <c r="I218" s="18">
        <f>IF($A218&lt;=Hipotecas!$K$9*12,-Hipotecas!$X$9,"")</f>
        <v/>
      </c>
      <c r="J218" s="18">
        <f>IF($A218&lt;=Hipotecas!$K$10*12,-Hipotecas!$X$10,"")</f>
        <v/>
      </c>
    </row>
    <row r="219">
      <c r="A219" s="15" t="n">
        <v>216</v>
      </c>
      <c r="B219" s="16">
        <f>EDATE(Hipotecas!$L$3,A219)</f>
        <v/>
      </c>
      <c r="C219" s="17">
        <f>IF($A219&lt;=Hipotecas!$K$3*12,-Hipotecas!$X$3,"")</f>
        <v/>
      </c>
      <c r="D219" s="17">
        <f>IF($A219&lt;=Hipotecas!$K$4*12,-Hipotecas!$X$4,"")</f>
        <v/>
      </c>
      <c r="E219" s="17">
        <f>IF($A219&lt;=Hipotecas!$K$5*12,-Hipotecas!$X$5,"")</f>
        <v/>
      </c>
      <c r="F219" s="17">
        <f>IF($A219&lt;=Hipotecas!$K$6*12,-Hipotecas!$X$6,"")</f>
        <v/>
      </c>
      <c r="G219" s="17">
        <f>IF($A219&lt;=Hipotecas!$K$7*12,-Hipotecas!$X$7,"")</f>
        <v/>
      </c>
      <c r="H219" s="17">
        <f>IF($A219&lt;=Hipotecas!$K$8*12,-Hipotecas!$X$8,"")</f>
        <v/>
      </c>
      <c r="I219" s="17">
        <f>IF($A219&lt;=Hipotecas!$K$9*12,-Hipotecas!$X$9,"")</f>
        <v/>
      </c>
      <c r="J219" s="17">
        <f>IF($A219&lt;=Hipotecas!$K$10*12,-Hipotecas!$X$10,"")</f>
        <v/>
      </c>
    </row>
    <row r="220">
      <c r="A220" s="15" t="n">
        <v>217</v>
      </c>
      <c r="B220" s="16">
        <f>EDATE(Hipotecas!$L$3,A220)</f>
        <v/>
      </c>
      <c r="C220" s="18">
        <f>IF($A220&lt;=Hipotecas!$K$3*12,-Hipotecas!$X$3,"")</f>
        <v/>
      </c>
      <c r="D220" s="18">
        <f>IF($A220&lt;=Hipotecas!$K$4*12,-Hipotecas!$X$4,"")</f>
        <v/>
      </c>
      <c r="E220" s="18">
        <f>IF($A220&lt;=Hipotecas!$K$5*12,-Hipotecas!$X$5,"")</f>
        <v/>
      </c>
      <c r="F220" s="18">
        <f>IF($A220&lt;=Hipotecas!$K$6*12,-Hipotecas!$X$6,"")</f>
        <v/>
      </c>
      <c r="G220" s="18">
        <f>IF($A220&lt;=Hipotecas!$K$7*12,-Hipotecas!$X$7,"")</f>
        <v/>
      </c>
      <c r="H220" s="18">
        <f>IF($A220&lt;=Hipotecas!$K$8*12,-Hipotecas!$X$8,"")</f>
        <v/>
      </c>
      <c r="I220" s="18">
        <f>IF($A220&lt;=Hipotecas!$K$9*12,-Hipotecas!$X$9,"")</f>
        <v/>
      </c>
      <c r="J220" s="18">
        <f>IF($A220&lt;=Hipotecas!$K$10*12,-Hipotecas!$X$10,"")</f>
        <v/>
      </c>
    </row>
    <row r="221">
      <c r="A221" s="15" t="n">
        <v>218</v>
      </c>
      <c r="B221" s="16">
        <f>EDATE(Hipotecas!$L$3,A221)</f>
        <v/>
      </c>
      <c r="C221" s="17">
        <f>IF($A221&lt;=Hipotecas!$K$3*12,-Hipotecas!$X$3,"")</f>
        <v/>
      </c>
      <c r="D221" s="17">
        <f>IF($A221&lt;=Hipotecas!$K$4*12,-Hipotecas!$X$4,"")</f>
        <v/>
      </c>
      <c r="E221" s="17">
        <f>IF($A221&lt;=Hipotecas!$K$5*12,-Hipotecas!$X$5,"")</f>
        <v/>
      </c>
      <c r="F221" s="17">
        <f>IF($A221&lt;=Hipotecas!$K$6*12,-Hipotecas!$X$6,"")</f>
        <v/>
      </c>
      <c r="G221" s="17">
        <f>IF($A221&lt;=Hipotecas!$K$7*12,-Hipotecas!$X$7,"")</f>
        <v/>
      </c>
      <c r="H221" s="17">
        <f>IF($A221&lt;=Hipotecas!$K$8*12,-Hipotecas!$X$8,"")</f>
        <v/>
      </c>
      <c r="I221" s="17">
        <f>IF($A221&lt;=Hipotecas!$K$9*12,-Hipotecas!$X$9,"")</f>
        <v/>
      </c>
      <c r="J221" s="17">
        <f>IF($A221&lt;=Hipotecas!$K$10*12,-Hipotecas!$X$10,"")</f>
        <v/>
      </c>
    </row>
    <row r="222">
      <c r="A222" s="15" t="n">
        <v>219</v>
      </c>
      <c r="B222" s="16">
        <f>EDATE(Hipotecas!$L$3,A222)</f>
        <v/>
      </c>
      <c r="C222" s="18">
        <f>IF($A222&lt;=Hipotecas!$K$3*12,-Hipotecas!$X$3,"")</f>
        <v/>
      </c>
      <c r="D222" s="18">
        <f>IF($A222&lt;=Hipotecas!$K$4*12,-Hipotecas!$X$4,"")</f>
        <v/>
      </c>
      <c r="E222" s="18">
        <f>IF($A222&lt;=Hipotecas!$K$5*12,-Hipotecas!$X$5,"")</f>
        <v/>
      </c>
      <c r="F222" s="18">
        <f>IF($A222&lt;=Hipotecas!$K$6*12,-Hipotecas!$X$6,"")</f>
        <v/>
      </c>
      <c r="G222" s="18">
        <f>IF($A222&lt;=Hipotecas!$K$7*12,-Hipotecas!$X$7,"")</f>
        <v/>
      </c>
      <c r="H222" s="18">
        <f>IF($A222&lt;=Hipotecas!$K$8*12,-Hipotecas!$X$8,"")</f>
        <v/>
      </c>
      <c r="I222" s="18">
        <f>IF($A222&lt;=Hipotecas!$K$9*12,-Hipotecas!$X$9,"")</f>
        <v/>
      </c>
      <c r="J222" s="18">
        <f>IF($A222&lt;=Hipotecas!$K$10*12,-Hipotecas!$X$10,"")</f>
        <v/>
      </c>
    </row>
    <row r="223">
      <c r="A223" s="15" t="n">
        <v>220</v>
      </c>
      <c r="B223" s="16">
        <f>EDATE(Hipotecas!$L$3,A223)</f>
        <v/>
      </c>
      <c r="C223" s="17">
        <f>IF($A223&lt;=Hipotecas!$K$3*12,-Hipotecas!$X$3,"")</f>
        <v/>
      </c>
      <c r="D223" s="17">
        <f>IF($A223&lt;=Hipotecas!$K$4*12,-Hipotecas!$X$4,"")</f>
        <v/>
      </c>
      <c r="E223" s="17">
        <f>IF($A223&lt;=Hipotecas!$K$5*12,-Hipotecas!$X$5,"")</f>
        <v/>
      </c>
      <c r="F223" s="17">
        <f>IF($A223&lt;=Hipotecas!$K$6*12,-Hipotecas!$X$6,"")</f>
        <v/>
      </c>
      <c r="G223" s="17">
        <f>IF($A223&lt;=Hipotecas!$K$7*12,-Hipotecas!$X$7,"")</f>
        <v/>
      </c>
      <c r="H223" s="17">
        <f>IF($A223&lt;=Hipotecas!$K$8*12,-Hipotecas!$X$8,"")</f>
        <v/>
      </c>
      <c r="I223" s="17">
        <f>IF($A223&lt;=Hipotecas!$K$9*12,-Hipotecas!$X$9,"")</f>
        <v/>
      </c>
      <c r="J223" s="17">
        <f>IF($A223&lt;=Hipotecas!$K$10*12,-Hipotecas!$X$10,"")</f>
        <v/>
      </c>
    </row>
    <row r="224">
      <c r="A224" s="15" t="n">
        <v>221</v>
      </c>
      <c r="B224" s="16">
        <f>EDATE(Hipotecas!$L$3,A224)</f>
        <v/>
      </c>
      <c r="C224" s="18">
        <f>IF($A224&lt;=Hipotecas!$K$3*12,-Hipotecas!$X$3,"")</f>
        <v/>
      </c>
      <c r="D224" s="18">
        <f>IF($A224&lt;=Hipotecas!$K$4*12,-Hipotecas!$X$4,"")</f>
        <v/>
      </c>
      <c r="E224" s="18">
        <f>IF($A224&lt;=Hipotecas!$K$5*12,-Hipotecas!$X$5,"")</f>
        <v/>
      </c>
      <c r="F224" s="18">
        <f>IF($A224&lt;=Hipotecas!$K$6*12,-Hipotecas!$X$6,"")</f>
        <v/>
      </c>
      <c r="G224" s="18">
        <f>IF($A224&lt;=Hipotecas!$K$7*12,-Hipotecas!$X$7,"")</f>
        <v/>
      </c>
      <c r="H224" s="18">
        <f>IF($A224&lt;=Hipotecas!$K$8*12,-Hipotecas!$X$8,"")</f>
        <v/>
      </c>
      <c r="I224" s="18">
        <f>IF($A224&lt;=Hipotecas!$K$9*12,-Hipotecas!$X$9,"")</f>
        <v/>
      </c>
      <c r="J224" s="18">
        <f>IF($A224&lt;=Hipotecas!$K$10*12,-Hipotecas!$X$10,"")</f>
        <v/>
      </c>
    </row>
    <row r="225">
      <c r="A225" s="15" t="n">
        <v>222</v>
      </c>
      <c r="B225" s="16">
        <f>EDATE(Hipotecas!$L$3,A225)</f>
        <v/>
      </c>
      <c r="C225" s="17">
        <f>IF($A225&lt;=Hipotecas!$K$3*12,-Hipotecas!$X$3,"")</f>
        <v/>
      </c>
      <c r="D225" s="17">
        <f>IF($A225&lt;=Hipotecas!$K$4*12,-Hipotecas!$X$4,"")</f>
        <v/>
      </c>
      <c r="E225" s="17">
        <f>IF($A225&lt;=Hipotecas!$K$5*12,-Hipotecas!$X$5,"")</f>
        <v/>
      </c>
      <c r="F225" s="17">
        <f>IF($A225&lt;=Hipotecas!$K$6*12,-Hipotecas!$X$6,"")</f>
        <v/>
      </c>
      <c r="G225" s="17">
        <f>IF($A225&lt;=Hipotecas!$K$7*12,-Hipotecas!$X$7,"")</f>
        <v/>
      </c>
      <c r="H225" s="17">
        <f>IF($A225&lt;=Hipotecas!$K$8*12,-Hipotecas!$X$8,"")</f>
        <v/>
      </c>
      <c r="I225" s="17">
        <f>IF($A225&lt;=Hipotecas!$K$9*12,-Hipotecas!$X$9,"")</f>
        <v/>
      </c>
      <c r="J225" s="17">
        <f>IF($A225&lt;=Hipotecas!$K$10*12,-Hipotecas!$X$10,"")</f>
        <v/>
      </c>
    </row>
    <row r="226">
      <c r="A226" s="15" t="n">
        <v>223</v>
      </c>
      <c r="B226" s="16">
        <f>EDATE(Hipotecas!$L$3,A226)</f>
        <v/>
      </c>
      <c r="C226" s="18">
        <f>IF($A226&lt;=Hipotecas!$K$3*12,-Hipotecas!$X$3,"")</f>
        <v/>
      </c>
      <c r="D226" s="18">
        <f>IF($A226&lt;=Hipotecas!$K$4*12,-Hipotecas!$X$4,"")</f>
        <v/>
      </c>
      <c r="E226" s="18">
        <f>IF($A226&lt;=Hipotecas!$K$5*12,-Hipotecas!$X$5,"")</f>
        <v/>
      </c>
      <c r="F226" s="18">
        <f>IF($A226&lt;=Hipotecas!$K$6*12,-Hipotecas!$X$6,"")</f>
        <v/>
      </c>
      <c r="G226" s="18">
        <f>IF($A226&lt;=Hipotecas!$K$7*12,-Hipotecas!$X$7,"")</f>
        <v/>
      </c>
      <c r="H226" s="18">
        <f>IF($A226&lt;=Hipotecas!$K$8*12,-Hipotecas!$X$8,"")</f>
        <v/>
      </c>
      <c r="I226" s="18">
        <f>IF($A226&lt;=Hipotecas!$K$9*12,-Hipotecas!$X$9,"")</f>
        <v/>
      </c>
      <c r="J226" s="18">
        <f>IF($A226&lt;=Hipotecas!$K$10*12,-Hipotecas!$X$10,"")</f>
        <v/>
      </c>
    </row>
    <row r="227">
      <c r="A227" s="15" t="n">
        <v>224</v>
      </c>
      <c r="B227" s="16">
        <f>EDATE(Hipotecas!$L$3,A227)</f>
        <v/>
      </c>
      <c r="C227" s="17">
        <f>IF($A227&lt;=Hipotecas!$K$3*12,-Hipotecas!$X$3,"")</f>
        <v/>
      </c>
      <c r="D227" s="17">
        <f>IF($A227&lt;=Hipotecas!$K$4*12,-Hipotecas!$X$4,"")</f>
        <v/>
      </c>
      <c r="E227" s="17">
        <f>IF($A227&lt;=Hipotecas!$K$5*12,-Hipotecas!$X$5,"")</f>
        <v/>
      </c>
      <c r="F227" s="17">
        <f>IF($A227&lt;=Hipotecas!$K$6*12,-Hipotecas!$X$6,"")</f>
        <v/>
      </c>
      <c r="G227" s="17">
        <f>IF($A227&lt;=Hipotecas!$K$7*12,-Hipotecas!$X$7,"")</f>
        <v/>
      </c>
      <c r="H227" s="17">
        <f>IF($A227&lt;=Hipotecas!$K$8*12,-Hipotecas!$X$8,"")</f>
        <v/>
      </c>
      <c r="I227" s="17">
        <f>IF($A227&lt;=Hipotecas!$K$9*12,-Hipotecas!$X$9,"")</f>
        <v/>
      </c>
      <c r="J227" s="17">
        <f>IF($A227&lt;=Hipotecas!$K$10*12,-Hipotecas!$X$10,"")</f>
        <v/>
      </c>
    </row>
    <row r="228">
      <c r="A228" s="15" t="n">
        <v>225</v>
      </c>
      <c r="B228" s="16">
        <f>EDATE(Hipotecas!$L$3,A228)</f>
        <v/>
      </c>
      <c r="C228" s="18">
        <f>IF($A228&lt;=Hipotecas!$K$3*12,-Hipotecas!$X$3,"")</f>
        <v/>
      </c>
      <c r="D228" s="18">
        <f>IF($A228&lt;=Hipotecas!$K$4*12,-Hipotecas!$X$4,"")</f>
        <v/>
      </c>
      <c r="E228" s="18">
        <f>IF($A228&lt;=Hipotecas!$K$5*12,-Hipotecas!$X$5,"")</f>
        <v/>
      </c>
      <c r="F228" s="18">
        <f>IF($A228&lt;=Hipotecas!$K$6*12,-Hipotecas!$X$6,"")</f>
        <v/>
      </c>
      <c r="G228" s="18">
        <f>IF($A228&lt;=Hipotecas!$K$7*12,-Hipotecas!$X$7,"")</f>
        <v/>
      </c>
      <c r="H228" s="18">
        <f>IF($A228&lt;=Hipotecas!$K$8*12,-Hipotecas!$X$8,"")</f>
        <v/>
      </c>
      <c r="I228" s="18">
        <f>IF($A228&lt;=Hipotecas!$K$9*12,-Hipotecas!$X$9,"")</f>
        <v/>
      </c>
      <c r="J228" s="18">
        <f>IF($A228&lt;=Hipotecas!$K$10*12,-Hipotecas!$X$10,"")</f>
        <v/>
      </c>
    </row>
    <row r="229">
      <c r="A229" s="15" t="n">
        <v>226</v>
      </c>
      <c r="B229" s="16">
        <f>EDATE(Hipotecas!$L$3,A229)</f>
        <v/>
      </c>
      <c r="C229" s="17">
        <f>IF($A229&lt;=Hipotecas!$K$3*12,-Hipotecas!$X$3,"")</f>
        <v/>
      </c>
      <c r="D229" s="17">
        <f>IF($A229&lt;=Hipotecas!$K$4*12,-Hipotecas!$X$4,"")</f>
        <v/>
      </c>
      <c r="E229" s="17">
        <f>IF($A229&lt;=Hipotecas!$K$5*12,-Hipotecas!$X$5,"")</f>
        <v/>
      </c>
      <c r="F229" s="17">
        <f>IF($A229&lt;=Hipotecas!$K$6*12,-Hipotecas!$X$6,"")</f>
        <v/>
      </c>
      <c r="G229" s="17">
        <f>IF($A229&lt;=Hipotecas!$K$7*12,-Hipotecas!$X$7,"")</f>
        <v/>
      </c>
      <c r="H229" s="17">
        <f>IF($A229&lt;=Hipotecas!$K$8*12,-Hipotecas!$X$8,"")</f>
        <v/>
      </c>
      <c r="I229" s="17">
        <f>IF($A229&lt;=Hipotecas!$K$9*12,-Hipotecas!$X$9,"")</f>
        <v/>
      </c>
      <c r="J229" s="17">
        <f>IF($A229&lt;=Hipotecas!$K$10*12,-Hipotecas!$X$10,"")</f>
        <v/>
      </c>
    </row>
    <row r="230">
      <c r="A230" s="15" t="n">
        <v>227</v>
      </c>
      <c r="B230" s="16">
        <f>EDATE(Hipotecas!$L$3,A230)</f>
        <v/>
      </c>
      <c r="C230" s="18">
        <f>IF($A230&lt;=Hipotecas!$K$3*12,-Hipotecas!$X$3,"")</f>
        <v/>
      </c>
      <c r="D230" s="18">
        <f>IF($A230&lt;=Hipotecas!$K$4*12,-Hipotecas!$X$4,"")</f>
        <v/>
      </c>
      <c r="E230" s="18">
        <f>IF($A230&lt;=Hipotecas!$K$5*12,-Hipotecas!$X$5,"")</f>
        <v/>
      </c>
      <c r="F230" s="18">
        <f>IF($A230&lt;=Hipotecas!$K$6*12,-Hipotecas!$X$6,"")</f>
        <v/>
      </c>
      <c r="G230" s="18">
        <f>IF($A230&lt;=Hipotecas!$K$7*12,-Hipotecas!$X$7,"")</f>
        <v/>
      </c>
      <c r="H230" s="18">
        <f>IF($A230&lt;=Hipotecas!$K$8*12,-Hipotecas!$X$8,"")</f>
        <v/>
      </c>
      <c r="I230" s="18">
        <f>IF($A230&lt;=Hipotecas!$K$9*12,-Hipotecas!$X$9,"")</f>
        <v/>
      </c>
      <c r="J230" s="18">
        <f>IF($A230&lt;=Hipotecas!$K$10*12,-Hipotecas!$X$10,"")</f>
        <v/>
      </c>
    </row>
    <row r="231">
      <c r="A231" s="15" t="n">
        <v>228</v>
      </c>
      <c r="B231" s="16">
        <f>EDATE(Hipotecas!$L$3,A231)</f>
        <v/>
      </c>
      <c r="C231" s="17">
        <f>IF($A231&lt;=Hipotecas!$K$3*12,-Hipotecas!$X$3,"")</f>
        <v/>
      </c>
      <c r="D231" s="17">
        <f>IF($A231&lt;=Hipotecas!$K$4*12,-Hipotecas!$X$4,"")</f>
        <v/>
      </c>
      <c r="E231" s="17">
        <f>IF($A231&lt;=Hipotecas!$K$5*12,-Hipotecas!$X$5,"")</f>
        <v/>
      </c>
      <c r="F231" s="17">
        <f>IF($A231&lt;=Hipotecas!$K$6*12,-Hipotecas!$X$6,"")</f>
        <v/>
      </c>
      <c r="G231" s="17">
        <f>IF($A231&lt;=Hipotecas!$K$7*12,-Hipotecas!$X$7,"")</f>
        <v/>
      </c>
      <c r="H231" s="17">
        <f>IF($A231&lt;=Hipotecas!$K$8*12,-Hipotecas!$X$8,"")</f>
        <v/>
      </c>
      <c r="I231" s="17">
        <f>IF($A231&lt;=Hipotecas!$K$9*12,-Hipotecas!$X$9,"")</f>
        <v/>
      </c>
      <c r="J231" s="17">
        <f>IF($A231&lt;=Hipotecas!$K$10*12,-Hipotecas!$X$10,"")</f>
        <v/>
      </c>
    </row>
    <row r="232">
      <c r="A232" s="15" t="n">
        <v>229</v>
      </c>
      <c r="B232" s="16">
        <f>EDATE(Hipotecas!$L$3,A232)</f>
        <v/>
      </c>
      <c r="C232" s="18">
        <f>IF($A232&lt;=Hipotecas!$K$3*12,-Hipotecas!$X$3,"")</f>
        <v/>
      </c>
      <c r="D232" s="18">
        <f>IF($A232&lt;=Hipotecas!$K$4*12,-Hipotecas!$X$4,"")</f>
        <v/>
      </c>
      <c r="E232" s="18">
        <f>IF($A232&lt;=Hipotecas!$K$5*12,-Hipotecas!$X$5,"")</f>
        <v/>
      </c>
      <c r="F232" s="18">
        <f>IF($A232&lt;=Hipotecas!$K$6*12,-Hipotecas!$X$6,"")</f>
        <v/>
      </c>
      <c r="G232" s="18">
        <f>IF($A232&lt;=Hipotecas!$K$7*12,-Hipotecas!$X$7,"")</f>
        <v/>
      </c>
      <c r="H232" s="18">
        <f>IF($A232&lt;=Hipotecas!$K$8*12,-Hipotecas!$X$8,"")</f>
        <v/>
      </c>
      <c r="I232" s="18">
        <f>IF($A232&lt;=Hipotecas!$K$9*12,-Hipotecas!$X$9,"")</f>
        <v/>
      </c>
      <c r="J232" s="18">
        <f>IF($A232&lt;=Hipotecas!$K$10*12,-Hipotecas!$X$10,"")</f>
        <v/>
      </c>
    </row>
    <row r="233">
      <c r="A233" s="15" t="n">
        <v>230</v>
      </c>
      <c r="B233" s="16">
        <f>EDATE(Hipotecas!$L$3,A233)</f>
        <v/>
      </c>
      <c r="C233" s="17">
        <f>IF($A233&lt;=Hipotecas!$K$3*12,-Hipotecas!$X$3,"")</f>
        <v/>
      </c>
      <c r="D233" s="17">
        <f>IF($A233&lt;=Hipotecas!$K$4*12,-Hipotecas!$X$4,"")</f>
        <v/>
      </c>
      <c r="E233" s="17">
        <f>IF($A233&lt;=Hipotecas!$K$5*12,-Hipotecas!$X$5,"")</f>
        <v/>
      </c>
      <c r="F233" s="17">
        <f>IF($A233&lt;=Hipotecas!$K$6*12,-Hipotecas!$X$6,"")</f>
        <v/>
      </c>
      <c r="G233" s="17">
        <f>IF($A233&lt;=Hipotecas!$K$7*12,-Hipotecas!$X$7,"")</f>
        <v/>
      </c>
      <c r="H233" s="17">
        <f>IF($A233&lt;=Hipotecas!$K$8*12,-Hipotecas!$X$8,"")</f>
        <v/>
      </c>
      <c r="I233" s="17">
        <f>IF($A233&lt;=Hipotecas!$K$9*12,-Hipotecas!$X$9,"")</f>
        <v/>
      </c>
      <c r="J233" s="17">
        <f>IF($A233&lt;=Hipotecas!$K$10*12,-Hipotecas!$X$10,"")</f>
        <v/>
      </c>
    </row>
    <row r="234">
      <c r="A234" s="15" t="n">
        <v>231</v>
      </c>
      <c r="B234" s="16">
        <f>EDATE(Hipotecas!$L$3,A234)</f>
        <v/>
      </c>
      <c r="C234" s="18">
        <f>IF($A234&lt;=Hipotecas!$K$3*12,-Hipotecas!$X$3,"")</f>
        <v/>
      </c>
      <c r="D234" s="18">
        <f>IF($A234&lt;=Hipotecas!$K$4*12,-Hipotecas!$X$4,"")</f>
        <v/>
      </c>
      <c r="E234" s="18">
        <f>IF($A234&lt;=Hipotecas!$K$5*12,-Hipotecas!$X$5,"")</f>
        <v/>
      </c>
      <c r="F234" s="18">
        <f>IF($A234&lt;=Hipotecas!$K$6*12,-Hipotecas!$X$6,"")</f>
        <v/>
      </c>
      <c r="G234" s="18">
        <f>IF($A234&lt;=Hipotecas!$K$7*12,-Hipotecas!$X$7,"")</f>
        <v/>
      </c>
      <c r="H234" s="18">
        <f>IF($A234&lt;=Hipotecas!$K$8*12,-Hipotecas!$X$8,"")</f>
        <v/>
      </c>
      <c r="I234" s="18">
        <f>IF($A234&lt;=Hipotecas!$K$9*12,-Hipotecas!$X$9,"")</f>
        <v/>
      </c>
      <c r="J234" s="18">
        <f>IF($A234&lt;=Hipotecas!$K$10*12,-Hipotecas!$X$10,"")</f>
        <v/>
      </c>
    </row>
    <row r="235">
      <c r="A235" s="15" t="n">
        <v>232</v>
      </c>
      <c r="B235" s="16">
        <f>EDATE(Hipotecas!$L$3,A235)</f>
        <v/>
      </c>
      <c r="C235" s="17">
        <f>IF($A235&lt;=Hipotecas!$K$3*12,-Hipotecas!$X$3,"")</f>
        <v/>
      </c>
      <c r="D235" s="17">
        <f>IF($A235&lt;=Hipotecas!$K$4*12,-Hipotecas!$X$4,"")</f>
        <v/>
      </c>
      <c r="E235" s="17">
        <f>IF($A235&lt;=Hipotecas!$K$5*12,-Hipotecas!$X$5,"")</f>
        <v/>
      </c>
      <c r="F235" s="17">
        <f>IF($A235&lt;=Hipotecas!$K$6*12,-Hipotecas!$X$6,"")</f>
        <v/>
      </c>
      <c r="G235" s="17">
        <f>IF($A235&lt;=Hipotecas!$K$7*12,-Hipotecas!$X$7,"")</f>
        <v/>
      </c>
      <c r="H235" s="17">
        <f>IF($A235&lt;=Hipotecas!$K$8*12,-Hipotecas!$X$8,"")</f>
        <v/>
      </c>
      <c r="I235" s="17">
        <f>IF($A235&lt;=Hipotecas!$K$9*12,-Hipotecas!$X$9,"")</f>
        <v/>
      </c>
      <c r="J235" s="17">
        <f>IF($A235&lt;=Hipotecas!$K$10*12,-Hipotecas!$X$10,"")</f>
        <v/>
      </c>
    </row>
    <row r="236">
      <c r="A236" s="15" t="n">
        <v>233</v>
      </c>
      <c r="B236" s="16">
        <f>EDATE(Hipotecas!$L$3,A236)</f>
        <v/>
      </c>
      <c r="C236" s="18">
        <f>IF($A236&lt;=Hipotecas!$K$3*12,-Hipotecas!$X$3,"")</f>
        <v/>
      </c>
      <c r="D236" s="18">
        <f>IF($A236&lt;=Hipotecas!$K$4*12,-Hipotecas!$X$4,"")</f>
        <v/>
      </c>
      <c r="E236" s="18">
        <f>IF($A236&lt;=Hipotecas!$K$5*12,-Hipotecas!$X$5,"")</f>
        <v/>
      </c>
      <c r="F236" s="18">
        <f>IF($A236&lt;=Hipotecas!$K$6*12,-Hipotecas!$X$6,"")</f>
        <v/>
      </c>
      <c r="G236" s="18">
        <f>IF($A236&lt;=Hipotecas!$K$7*12,-Hipotecas!$X$7,"")</f>
        <v/>
      </c>
      <c r="H236" s="18">
        <f>IF($A236&lt;=Hipotecas!$K$8*12,-Hipotecas!$X$8,"")</f>
        <v/>
      </c>
      <c r="I236" s="18">
        <f>IF($A236&lt;=Hipotecas!$K$9*12,-Hipotecas!$X$9,"")</f>
        <v/>
      </c>
      <c r="J236" s="18">
        <f>IF($A236&lt;=Hipotecas!$K$10*12,-Hipotecas!$X$10,"")</f>
        <v/>
      </c>
    </row>
    <row r="237">
      <c r="A237" s="15" t="n">
        <v>234</v>
      </c>
      <c r="B237" s="16">
        <f>EDATE(Hipotecas!$L$3,A237)</f>
        <v/>
      </c>
      <c r="C237" s="17">
        <f>IF($A237&lt;=Hipotecas!$K$3*12,-Hipotecas!$X$3,"")</f>
        <v/>
      </c>
      <c r="D237" s="17">
        <f>IF($A237&lt;=Hipotecas!$K$4*12,-Hipotecas!$X$4,"")</f>
        <v/>
      </c>
      <c r="E237" s="17">
        <f>IF($A237&lt;=Hipotecas!$K$5*12,-Hipotecas!$X$5,"")</f>
        <v/>
      </c>
      <c r="F237" s="17">
        <f>IF($A237&lt;=Hipotecas!$K$6*12,-Hipotecas!$X$6,"")</f>
        <v/>
      </c>
      <c r="G237" s="17">
        <f>IF($A237&lt;=Hipotecas!$K$7*12,-Hipotecas!$X$7,"")</f>
        <v/>
      </c>
      <c r="H237" s="17">
        <f>IF($A237&lt;=Hipotecas!$K$8*12,-Hipotecas!$X$8,"")</f>
        <v/>
      </c>
      <c r="I237" s="17">
        <f>IF($A237&lt;=Hipotecas!$K$9*12,-Hipotecas!$X$9,"")</f>
        <v/>
      </c>
      <c r="J237" s="17">
        <f>IF($A237&lt;=Hipotecas!$K$10*12,-Hipotecas!$X$10,"")</f>
        <v/>
      </c>
    </row>
    <row r="238">
      <c r="A238" s="15" t="n">
        <v>235</v>
      </c>
      <c r="B238" s="16">
        <f>EDATE(Hipotecas!$L$3,A238)</f>
        <v/>
      </c>
      <c r="C238" s="18">
        <f>IF($A238&lt;=Hipotecas!$K$3*12,-Hipotecas!$X$3,"")</f>
        <v/>
      </c>
      <c r="D238" s="18">
        <f>IF($A238&lt;=Hipotecas!$K$4*12,-Hipotecas!$X$4,"")</f>
        <v/>
      </c>
      <c r="E238" s="18">
        <f>IF($A238&lt;=Hipotecas!$K$5*12,-Hipotecas!$X$5,"")</f>
        <v/>
      </c>
      <c r="F238" s="18">
        <f>IF($A238&lt;=Hipotecas!$K$6*12,-Hipotecas!$X$6,"")</f>
        <v/>
      </c>
      <c r="G238" s="18">
        <f>IF($A238&lt;=Hipotecas!$K$7*12,-Hipotecas!$X$7,"")</f>
        <v/>
      </c>
      <c r="H238" s="18">
        <f>IF($A238&lt;=Hipotecas!$K$8*12,-Hipotecas!$X$8,"")</f>
        <v/>
      </c>
      <c r="I238" s="18">
        <f>IF($A238&lt;=Hipotecas!$K$9*12,-Hipotecas!$X$9,"")</f>
        <v/>
      </c>
      <c r="J238" s="18">
        <f>IF($A238&lt;=Hipotecas!$K$10*12,-Hipotecas!$X$10,"")</f>
        <v/>
      </c>
    </row>
    <row r="239">
      <c r="A239" s="15" t="n">
        <v>236</v>
      </c>
      <c r="B239" s="16">
        <f>EDATE(Hipotecas!$L$3,A239)</f>
        <v/>
      </c>
      <c r="C239" s="17">
        <f>IF($A239&lt;=Hipotecas!$K$3*12,-Hipotecas!$X$3,"")</f>
        <v/>
      </c>
      <c r="D239" s="17">
        <f>IF($A239&lt;=Hipotecas!$K$4*12,-Hipotecas!$X$4,"")</f>
        <v/>
      </c>
      <c r="E239" s="17">
        <f>IF($A239&lt;=Hipotecas!$K$5*12,-Hipotecas!$X$5,"")</f>
        <v/>
      </c>
      <c r="F239" s="17">
        <f>IF($A239&lt;=Hipotecas!$K$6*12,-Hipotecas!$X$6,"")</f>
        <v/>
      </c>
      <c r="G239" s="17">
        <f>IF($A239&lt;=Hipotecas!$K$7*12,-Hipotecas!$X$7,"")</f>
        <v/>
      </c>
      <c r="H239" s="17">
        <f>IF($A239&lt;=Hipotecas!$K$8*12,-Hipotecas!$X$8,"")</f>
        <v/>
      </c>
      <c r="I239" s="17">
        <f>IF($A239&lt;=Hipotecas!$K$9*12,-Hipotecas!$X$9,"")</f>
        <v/>
      </c>
      <c r="J239" s="17">
        <f>IF($A239&lt;=Hipotecas!$K$10*12,-Hipotecas!$X$10,"")</f>
        <v/>
      </c>
    </row>
    <row r="240">
      <c r="A240" s="15" t="n">
        <v>237</v>
      </c>
      <c r="B240" s="16">
        <f>EDATE(Hipotecas!$L$3,A240)</f>
        <v/>
      </c>
      <c r="C240" s="18">
        <f>IF($A240&lt;=Hipotecas!$K$3*12,-Hipotecas!$X$3,"")</f>
        <v/>
      </c>
      <c r="D240" s="18">
        <f>IF($A240&lt;=Hipotecas!$K$4*12,-Hipotecas!$X$4,"")</f>
        <v/>
      </c>
      <c r="E240" s="18">
        <f>IF($A240&lt;=Hipotecas!$K$5*12,-Hipotecas!$X$5,"")</f>
        <v/>
      </c>
      <c r="F240" s="18">
        <f>IF($A240&lt;=Hipotecas!$K$6*12,-Hipotecas!$X$6,"")</f>
        <v/>
      </c>
      <c r="G240" s="18">
        <f>IF($A240&lt;=Hipotecas!$K$7*12,-Hipotecas!$X$7,"")</f>
        <v/>
      </c>
      <c r="H240" s="18">
        <f>IF($A240&lt;=Hipotecas!$K$8*12,-Hipotecas!$X$8,"")</f>
        <v/>
      </c>
      <c r="I240" s="18">
        <f>IF($A240&lt;=Hipotecas!$K$9*12,-Hipotecas!$X$9,"")</f>
        <v/>
      </c>
      <c r="J240" s="18">
        <f>IF($A240&lt;=Hipotecas!$K$10*12,-Hipotecas!$X$10,"")</f>
        <v/>
      </c>
    </row>
    <row r="241">
      <c r="A241" s="15" t="n">
        <v>238</v>
      </c>
      <c r="B241" s="16">
        <f>EDATE(Hipotecas!$L$3,A241)</f>
        <v/>
      </c>
      <c r="C241" s="17">
        <f>IF($A241&lt;=Hipotecas!$K$3*12,-Hipotecas!$X$3,"")</f>
        <v/>
      </c>
      <c r="D241" s="17">
        <f>IF($A241&lt;=Hipotecas!$K$4*12,-Hipotecas!$X$4,"")</f>
        <v/>
      </c>
      <c r="E241" s="17">
        <f>IF($A241&lt;=Hipotecas!$K$5*12,-Hipotecas!$X$5,"")</f>
        <v/>
      </c>
      <c r="F241" s="17">
        <f>IF($A241&lt;=Hipotecas!$K$6*12,-Hipotecas!$X$6,"")</f>
        <v/>
      </c>
      <c r="G241" s="17">
        <f>IF($A241&lt;=Hipotecas!$K$7*12,-Hipotecas!$X$7,"")</f>
        <v/>
      </c>
      <c r="H241" s="17">
        <f>IF($A241&lt;=Hipotecas!$K$8*12,-Hipotecas!$X$8,"")</f>
        <v/>
      </c>
      <c r="I241" s="17">
        <f>IF($A241&lt;=Hipotecas!$K$9*12,-Hipotecas!$X$9,"")</f>
        <v/>
      </c>
      <c r="J241" s="17">
        <f>IF($A241&lt;=Hipotecas!$K$10*12,-Hipotecas!$X$10,"")</f>
        <v/>
      </c>
    </row>
    <row r="242">
      <c r="A242" s="15" t="n">
        <v>239</v>
      </c>
      <c r="B242" s="16">
        <f>EDATE(Hipotecas!$L$3,A242)</f>
        <v/>
      </c>
      <c r="C242" s="18">
        <f>IF($A242&lt;=Hipotecas!$K$3*12,-Hipotecas!$X$3,"")</f>
        <v/>
      </c>
      <c r="D242" s="18">
        <f>IF($A242&lt;=Hipotecas!$K$4*12,-Hipotecas!$X$4,"")</f>
        <v/>
      </c>
      <c r="E242" s="18">
        <f>IF($A242&lt;=Hipotecas!$K$5*12,-Hipotecas!$X$5,"")</f>
        <v/>
      </c>
      <c r="F242" s="18">
        <f>IF($A242&lt;=Hipotecas!$K$6*12,-Hipotecas!$X$6,"")</f>
        <v/>
      </c>
      <c r="G242" s="18">
        <f>IF($A242&lt;=Hipotecas!$K$7*12,-Hipotecas!$X$7,"")</f>
        <v/>
      </c>
      <c r="H242" s="18">
        <f>IF($A242&lt;=Hipotecas!$K$8*12,-Hipotecas!$X$8,"")</f>
        <v/>
      </c>
      <c r="I242" s="18">
        <f>IF($A242&lt;=Hipotecas!$K$9*12,-Hipotecas!$X$9,"")</f>
        <v/>
      </c>
      <c r="J242" s="18">
        <f>IF($A242&lt;=Hipotecas!$K$10*12,-Hipotecas!$X$10,"")</f>
        <v/>
      </c>
    </row>
    <row r="243">
      <c r="A243" s="15" t="n">
        <v>240</v>
      </c>
      <c r="B243" s="16">
        <f>EDATE(Hipotecas!$L$3,A243)</f>
        <v/>
      </c>
      <c r="C243" s="17">
        <f>IF($A243&lt;=Hipotecas!$K$3*12,-Hipotecas!$X$3,"")</f>
        <v/>
      </c>
      <c r="D243" s="17">
        <f>IF($A243&lt;=Hipotecas!$K$4*12,-Hipotecas!$X$4,"")</f>
        <v/>
      </c>
      <c r="E243" s="17">
        <f>IF($A243&lt;=Hipotecas!$K$5*12,-Hipotecas!$X$5,"")</f>
        <v/>
      </c>
      <c r="F243" s="17">
        <f>IF($A243&lt;=Hipotecas!$K$6*12,-Hipotecas!$X$6,"")</f>
        <v/>
      </c>
      <c r="G243" s="17">
        <f>IF($A243&lt;=Hipotecas!$K$7*12,-Hipotecas!$X$7,"")</f>
        <v/>
      </c>
      <c r="H243" s="17">
        <f>IF($A243&lt;=Hipotecas!$K$8*12,-Hipotecas!$X$8,"")</f>
        <v/>
      </c>
      <c r="I243" s="17">
        <f>IF($A243&lt;=Hipotecas!$K$9*12,-Hipotecas!$X$9,"")</f>
        <v/>
      </c>
      <c r="J243" s="17">
        <f>IF($A243&lt;=Hipotecas!$K$10*12,-Hipotecas!$X$10,"")</f>
        <v/>
      </c>
    </row>
    <row r="244">
      <c r="A244" s="15" t="n">
        <v>241</v>
      </c>
      <c r="B244" s="16">
        <f>EDATE(Hipotecas!$L$3,A244)</f>
        <v/>
      </c>
      <c r="C244" s="18">
        <f>IF($A244&lt;=Hipotecas!$K$3*12,-Hipotecas!$X$3,"")</f>
        <v/>
      </c>
      <c r="D244" s="18">
        <f>IF($A244&lt;=Hipotecas!$K$4*12,-Hipotecas!$X$4,"")</f>
        <v/>
      </c>
      <c r="E244" s="18">
        <f>IF($A244&lt;=Hipotecas!$K$5*12,-Hipotecas!$X$5,"")</f>
        <v/>
      </c>
      <c r="F244" s="18">
        <f>IF($A244&lt;=Hipotecas!$K$6*12,-Hipotecas!$X$6,"")</f>
        <v/>
      </c>
      <c r="G244" s="18">
        <f>IF($A244&lt;=Hipotecas!$K$7*12,-Hipotecas!$X$7,"")</f>
        <v/>
      </c>
      <c r="H244" s="18">
        <f>IF($A244&lt;=Hipotecas!$K$8*12,-Hipotecas!$X$8,"")</f>
        <v/>
      </c>
      <c r="I244" s="18">
        <f>IF($A244&lt;=Hipotecas!$K$9*12,-Hipotecas!$X$9,"")</f>
        <v/>
      </c>
      <c r="J244" s="18">
        <f>IF($A244&lt;=Hipotecas!$K$10*12,-Hipotecas!$X$10,"")</f>
        <v/>
      </c>
    </row>
    <row r="245">
      <c r="A245" s="15" t="n">
        <v>242</v>
      </c>
      <c r="B245" s="16">
        <f>EDATE(Hipotecas!$L$3,A245)</f>
        <v/>
      </c>
      <c r="C245" s="17">
        <f>IF($A245&lt;=Hipotecas!$K$3*12,-Hipotecas!$X$3,"")</f>
        <v/>
      </c>
      <c r="D245" s="17">
        <f>IF($A245&lt;=Hipotecas!$K$4*12,-Hipotecas!$X$4,"")</f>
        <v/>
      </c>
      <c r="E245" s="17">
        <f>IF($A245&lt;=Hipotecas!$K$5*12,-Hipotecas!$X$5,"")</f>
        <v/>
      </c>
      <c r="F245" s="17">
        <f>IF($A245&lt;=Hipotecas!$K$6*12,-Hipotecas!$X$6,"")</f>
        <v/>
      </c>
      <c r="G245" s="17">
        <f>IF($A245&lt;=Hipotecas!$K$7*12,-Hipotecas!$X$7,"")</f>
        <v/>
      </c>
      <c r="H245" s="17">
        <f>IF($A245&lt;=Hipotecas!$K$8*12,-Hipotecas!$X$8,"")</f>
        <v/>
      </c>
      <c r="I245" s="17">
        <f>IF($A245&lt;=Hipotecas!$K$9*12,-Hipotecas!$X$9,"")</f>
        <v/>
      </c>
      <c r="J245" s="17">
        <f>IF($A245&lt;=Hipotecas!$K$10*12,-Hipotecas!$X$10,"")</f>
        <v/>
      </c>
    </row>
    <row r="246">
      <c r="A246" s="15" t="n">
        <v>243</v>
      </c>
      <c r="B246" s="16">
        <f>EDATE(Hipotecas!$L$3,A246)</f>
        <v/>
      </c>
      <c r="C246" s="18">
        <f>IF($A246&lt;=Hipotecas!$K$3*12,-Hipotecas!$X$3,"")</f>
        <v/>
      </c>
      <c r="D246" s="18">
        <f>IF($A246&lt;=Hipotecas!$K$4*12,-Hipotecas!$X$4,"")</f>
        <v/>
      </c>
      <c r="E246" s="18">
        <f>IF($A246&lt;=Hipotecas!$K$5*12,-Hipotecas!$X$5,"")</f>
        <v/>
      </c>
      <c r="F246" s="18">
        <f>IF($A246&lt;=Hipotecas!$K$6*12,-Hipotecas!$X$6,"")</f>
        <v/>
      </c>
      <c r="G246" s="18">
        <f>IF($A246&lt;=Hipotecas!$K$7*12,-Hipotecas!$X$7,"")</f>
        <v/>
      </c>
      <c r="H246" s="18">
        <f>IF($A246&lt;=Hipotecas!$K$8*12,-Hipotecas!$X$8,"")</f>
        <v/>
      </c>
      <c r="I246" s="18">
        <f>IF($A246&lt;=Hipotecas!$K$9*12,-Hipotecas!$X$9,"")</f>
        <v/>
      </c>
      <c r="J246" s="18">
        <f>IF($A246&lt;=Hipotecas!$K$10*12,-Hipotecas!$X$10,"")</f>
        <v/>
      </c>
    </row>
    <row r="247">
      <c r="A247" s="15" t="n">
        <v>244</v>
      </c>
      <c r="B247" s="16">
        <f>EDATE(Hipotecas!$L$3,A247)</f>
        <v/>
      </c>
      <c r="C247" s="17">
        <f>IF($A247&lt;=Hipotecas!$K$3*12,-Hipotecas!$X$3,"")</f>
        <v/>
      </c>
      <c r="D247" s="17">
        <f>IF($A247&lt;=Hipotecas!$K$4*12,-Hipotecas!$X$4,"")</f>
        <v/>
      </c>
      <c r="E247" s="17">
        <f>IF($A247&lt;=Hipotecas!$K$5*12,-Hipotecas!$X$5,"")</f>
        <v/>
      </c>
      <c r="F247" s="17">
        <f>IF($A247&lt;=Hipotecas!$K$6*12,-Hipotecas!$X$6,"")</f>
        <v/>
      </c>
      <c r="G247" s="17">
        <f>IF($A247&lt;=Hipotecas!$K$7*12,-Hipotecas!$X$7,"")</f>
        <v/>
      </c>
      <c r="H247" s="17">
        <f>IF($A247&lt;=Hipotecas!$K$8*12,-Hipotecas!$X$8,"")</f>
        <v/>
      </c>
      <c r="I247" s="17">
        <f>IF($A247&lt;=Hipotecas!$K$9*12,-Hipotecas!$X$9,"")</f>
        <v/>
      </c>
      <c r="J247" s="17">
        <f>IF($A247&lt;=Hipotecas!$K$10*12,-Hipotecas!$X$10,"")</f>
        <v/>
      </c>
    </row>
    <row r="248">
      <c r="A248" s="15" t="n">
        <v>245</v>
      </c>
      <c r="B248" s="16">
        <f>EDATE(Hipotecas!$L$3,A248)</f>
        <v/>
      </c>
      <c r="C248" s="18">
        <f>IF($A248&lt;=Hipotecas!$K$3*12,-Hipotecas!$X$3,"")</f>
        <v/>
      </c>
      <c r="D248" s="18">
        <f>IF($A248&lt;=Hipotecas!$K$4*12,-Hipotecas!$X$4,"")</f>
        <v/>
      </c>
      <c r="E248" s="18">
        <f>IF($A248&lt;=Hipotecas!$K$5*12,-Hipotecas!$X$5,"")</f>
        <v/>
      </c>
      <c r="F248" s="18">
        <f>IF($A248&lt;=Hipotecas!$K$6*12,-Hipotecas!$X$6,"")</f>
        <v/>
      </c>
      <c r="G248" s="18">
        <f>IF($A248&lt;=Hipotecas!$K$7*12,-Hipotecas!$X$7,"")</f>
        <v/>
      </c>
      <c r="H248" s="18">
        <f>IF($A248&lt;=Hipotecas!$K$8*12,-Hipotecas!$X$8,"")</f>
        <v/>
      </c>
      <c r="I248" s="18">
        <f>IF($A248&lt;=Hipotecas!$K$9*12,-Hipotecas!$X$9,"")</f>
        <v/>
      </c>
      <c r="J248" s="18">
        <f>IF($A248&lt;=Hipotecas!$K$10*12,-Hipotecas!$X$10,"")</f>
        <v/>
      </c>
    </row>
    <row r="249">
      <c r="A249" s="15" t="n">
        <v>246</v>
      </c>
      <c r="B249" s="16">
        <f>EDATE(Hipotecas!$L$3,A249)</f>
        <v/>
      </c>
      <c r="C249" s="17">
        <f>IF($A249&lt;=Hipotecas!$K$3*12,-Hipotecas!$X$3,"")</f>
        <v/>
      </c>
      <c r="D249" s="17">
        <f>IF($A249&lt;=Hipotecas!$K$4*12,-Hipotecas!$X$4,"")</f>
        <v/>
      </c>
      <c r="E249" s="17">
        <f>IF($A249&lt;=Hipotecas!$K$5*12,-Hipotecas!$X$5,"")</f>
        <v/>
      </c>
      <c r="F249" s="17">
        <f>IF($A249&lt;=Hipotecas!$K$6*12,-Hipotecas!$X$6,"")</f>
        <v/>
      </c>
      <c r="G249" s="17">
        <f>IF($A249&lt;=Hipotecas!$K$7*12,-Hipotecas!$X$7,"")</f>
        <v/>
      </c>
      <c r="H249" s="17">
        <f>IF($A249&lt;=Hipotecas!$K$8*12,-Hipotecas!$X$8,"")</f>
        <v/>
      </c>
      <c r="I249" s="17">
        <f>IF($A249&lt;=Hipotecas!$K$9*12,-Hipotecas!$X$9,"")</f>
        <v/>
      </c>
      <c r="J249" s="17">
        <f>IF($A249&lt;=Hipotecas!$K$10*12,-Hipotecas!$X$10,"")</f>
        <v/>
      </c>
    </row>
    <row r="250">
      <c r="A250" s="15" t="n">
        <v>247</v>
      </c>
      <c r="B250" s="16">
        <f>EDATE(Hipotecas!$L$3,A250)</f>
        <v/>
      </c>
      <c r="C250" s="18">
        <f>IF($A250&lt;=Hipotecas!$K$3*12,-Hipotecas!$X$3,"")</f>
        <v/>
      </c>
      <c r="D250" s="18">
        <f>IF($A250&lt;=Hipotecas!$K$4*12,-Hipotecas!$X$4,"")</f>
        <v/>
      </c>
      <c r="E250" s="18">
        <f>IF($A250&lt;=Hipotecas!$K$5*12,-Hipotecas!$X$5,"")</f>
        <v/>
      </c>
      <c r="F250" s="18">
        <f>IF($A250&lt;=Hipotecas!$K$6*12,-Hipotecas!$X$6,"")</f>
        <v/>
      </c>
      <c r="G250" s="18">
        <f>IF($A250&lt;=Hipotecas!$K$7*12,-Hipotecas!$X$7,"")</f>
        <v/>
      </c>
      <c r="H250" s="18">
        <f>IF($A250&lt;=Hipotecas!$K$8*12,-Hipotecas!$X$8,"")</f>
        <v/>
      </c>
      <c r="I250" s="18">
        <f>IF($A250&lt;=Hipotecas!$K$9*12,-Hipotecas!$X$9,"")</f>
        <v/>
      </c>
      <c r="J250" s="18">
        <f>IF($A250&lt;=Hipotecas!$K$10*12,-Hipotecas!$X$10,"")</f>
        <v/>
      </c>
    </row>
    <row r="251">
      <c r="A251" s="15" t="n">
        <v>248</v>
      </c>
      <c r="B251" s="16">
        <f>EDATE(Hipotecas!$L$3,A251)</f>
        <v/>
      </c>
      <c r="C251" s="17">
        <f>IF($A251&lt;=Hipotecas!$K$3*12,-Hipotecas!$X$3,"")</f>
        <v/>
      </c>
      <c r="D251" s="17">
        <f>IF($A251&lt;=Hipotecas!$K$4*12,-Hipotecas!$X$4,"")</f>
        <v/>
      </c>
      <c r="E251" s="17">
        <f>IF($A251&lt;=Hipotecas!$K$5*12,-Hipotecas!$X$5,"")</f>
        <v/>
      </c>
      <c r="F251" s="17">
        <f>IF($A251&lt;=Hipotecas!$K$6*12,-Hipotecas!$X$6,"")</f>
        <v/>
      </c>
      <c r="G251" s="17">
        <f>IF($A251&lt;=Hipotecas!$K$7*12,-Hipotecas!$X$7,"")</f>
        <v/>
      </c>
      <c r="H251" s="17">
        <f>IF($A251&lt;=Hipotecas!$K$8*12,-Hipotecas!$X$8,"")</f>
        <v/>
      </c>
      <c r="I251" s="17">
        <f>IF($A251&lt;=Hipotecas!$K$9*12,-Hipotecas!$X$9,"")</f>
        <v/>
      </c>
      <c r="J251" s="17">
        <f>IF($A251&lt;=Hipotecas!$K$10*12,-Hipotecas!$X$10,"")</f>
        <v/>
      </c>
    </row>
    <row r="252">
      <c r="A252" s="15" t="n">
        <v>249</v>
      </c>
      <c r="B252" s="16">
        <f>EDATE(Hipotecas!$L$3,A252)</f>
        <v/>
      </c>
      <c r="C252" s="18">
        <f>IF($A252&lt;=Hipotecas!$K$3*12,-Hipotecas!$X$3,"")</f>
        <v/>
      </c>
      <c r="D252" s="18">
        <f>IF($A252&lt;=Hipotecas!$K$4*12,-Hipotecas!$X$4,"")</f>
        <v/>
      </c>
      <c r="E252" s="18">
        <f>IF($A252&lt;=Hipotecas!$K$5*12,-Hipotecas!$X$5,"")</f>
        <v/>
      </c>
      <c r="F252" s="18">
        <f>IF($A252&lt;=Hipotecas!$K$6*12,-Hipotecas!$X$6,"")</f>
        <v/>
      </c>
      <c r="G252" s="18">
        <f>IF($A252&lt;=Hipotecas!$K$7*12,-Hipotecas!$X$7,"")</f>
        <v/>
      </c>
      <c r="H252" s="18">
        <f>IF($A252&lt;=Hipotecas!$K$8*12,-Hipotecas!$X$8,"")</f>
        <v/>
      </c>
      <c r="I252" s="18">
        <f>IF($A252&lt;=Hipotecas!$K$9*12,-Hipotecas!$X$9,"")</f>
        <v/>
      </c>
      <c r="J252" s="18">
        <f>IF($A252&lt;=Hipotecas!$K$10*12,-Hipotecas!$X$10,"")</f>
        <v/>
      </c>
    </row>
    <row r="253">
      <c r="A253" s="15" t="n">
        <v>250</v>
      </c>
      <c r="B253" s="16">
        <f>EDATE(Hipotecas!$L$3,A253)</f>
        <v/>
      </c>
      <c r="C253" s="17">
        <f>IF($A253&lt;=Hipotecas!$K$3*12,-Hipotecas!$X$3,"")</f>
        <v/>
      </c>
      <c r="D253" s="17">
        <f>IF($A253&lt;=Hipotecas!$K$4*12,-Hipotecas!$X$4,"")</f>
        <v/>
      </c>
      <c r="E253" s="17">
        <f>IF($A253&lt;=Hipotecas!$K$5*12,-Hipotecas!$X$5,"")</f>
        <v/>
      </c>
      <c r="F253" s="17">
        <f>IF($A253&lt;=Hipotecas!$K$6*12,-Hipotecas!$X$6,"")</f>
        <v/>
      </c>
      <c r="G253" s="17">
        <f>IF($A253&lt;=Hipotecas!$K$7*12,-Hipotecas!$X$7,"")</f>
        <v/>
      </c>
      <c r="H253" s="17">
        <f>IF($A253&lt;=Hipotecas!$K$8*12,-Hipotecas!$X$8,"")</f>
        <v/>
      </c>
      <c r="I253" s="17">
        <f>IF($A253&lt;=Hipotecas!$K$9*12,-Hipotecas!$X$9,"")</f>
        <v/>
      </c>
      <c r="J253" s="17">
        <f>IF($A253&lt;=Hipotecas!$K$10*12,-Hipotecas!$X$10,"")</f>
        <v/>
      </c>
    </row>
    <row r="254">
      <c r="A254" s="15" t="n">
        <v>251</v>
      </c>
      <c r="B254" s="16">
        <f>EDATE(Hipotecas!$L$3,A254)</f>
        <v/>
      </c>
      <c r="C254" s="18">
        <f>IF($A254&lt;=Hipotecas!$K$3*12,-Hipotecas!$X$3,"")</f>
        <v/>
      </c>
      <c r="D254" s="18">
        <f>IF($A254&lt;=Hipotecas!$K$4*12,-Hipotecas!$X$4,"")</f>
        <v/>
      </c>
      <c r="E254" s="18">
        <f>IF($A254&lt;=Hipotecas!$K$5*12,-Hipotecas!$X$5,"")</f>
        <v/>
      </c>
      <c r="F254" s="18">
        <f>IF($A254&lt;=Hipotecas!$K$6*12,-Hipotecas!$X$6,"")</f>
        <v/>
      </c>
      <c r="G254" s="18">
        <f>IF($A254&lt;=Hipotecas!$K$7*12,-Hipotecas!$X$7,"")</f>
        <v/>
      </c>
      <c r="H254" s="18">
        <f>IF($A254&lt;=Hipotecas!$K$8*12,-Hipotecas!$X$8,"")</f>
        <v/>
      </c>
      <c r="I254" s="18">
        <f>IF($A254&lt;=Hipotecas!$K$9*12,-Hipotecas!$X$9,"")</f>
        <v/>
      </c>
      <c r="J254" s="18">
        <f>IF($A254&lt;=Hipotecas!$K$10*12,-Hipotecas!$X$10,"")</f>
        <v/>
      </c>
    </row>
    <row r="255">
      <c r="A255" s="15" t="n">
        <v>252</v>
      </c>
      <c r="B255" s="16">
        <f>EDATE(Hipotecas!$L$3,A255)</f>
        <v/>
      </c>
      <c r="C255" s="17">
        <f>IF($A255&lt;=Hipotecas!$K$3*12,-Hipotecas!$X$3,"")</f>
        <v/>
      </c>
      <c r="D255" s="17">
        <f>IF($A255&lt;=Hipotecas!$K$4*12,-Hipotecas!$X$4,"")</f>
        <v/>
      </c>
      <c r="E255" s="17">
        <f>IF($A255&lt;=Hipotecas!$K$5*12,-Hipotecas!$X$5,"")</f>
        <v/>
      </c>
      <c r="F255" s="17">
        <f>IF($A255&lt;=Hipotecas!$K$6*12,-Hipotecas!$X$6,"")</f>
        <v/>
      </c>
      <c r="G255" s="17">
        <f>IF($A255&lt;=Hipotecas!$K$7*12,-Hipotecas!$X$7,"")</f>
        <v/>
      </c>
      <c r="H255" s="17">
        <f>IF($A255&lt;=Hipotecas!$K$8*12,-Hipotecas!$X$8,"")</f>
        <v/>
      </c>
      <c r="I255" s="17">
        <f>IF($A255&lt;=Hipotecas!$K$9*12,-Hipotecas!$X$9,"")</f>
        <v/>
      </c>
      <c r="J255" s="17">
        <f>IF($A255&lt;=Hipotecas!$K$10*12,-Hipotecas!$X$10,"")</f>
        <v/>
      </c>
    </row>
    <row r="256">
      <c r="A256" s="15" t="n">
        <v>253</v>
      </c>
      <c r="B256" s="16">
        <f>EDATE(Hipotecas!$L$3,A256)</f>
        <v/>
      </c>
      <c r="C256" s="18">
        <f>IF($A256&lt;=Hipotecas!$K$3*12,-Hipotecas!$X$3,"")</f>
        <v/>
      </c>
      <c r="D256" s="18">
        <f>IF($A256&lt;=Hipotecas!$K$4*12,-Hipotecas!$X$4,"")</f>
        <v/>
      </c>
      <c r="E256" s="18">
        <f>IF($A256&lt;=Hipotecas!$K$5*12,-Hipotecas!$X$5,"")</f>
        <v/>
      </c>
      <c r="F256" s="18">
        <f>IF($A256&lt;=Hipotecas!$K$6*12,-Hipotecas!$X$6,"")</f>
        <v/>
      </c>
      <c r="G256" s="18">
        <f>IF($A256&lt;=Hipotecas!$K$7*12,-Hipotecas!$X$7,"")</f>
        <v/>
      </c>
      <c r="H256" s="18">
        <f>IF($A256&lt;=Hipotecas!$K$8*12,-Hipotecas!$X$8,"")</f>
        <v/>
      </c>
      <c r="I256" s="18">
        <f>IF($A256&lt;=Hipotecas!$K$9*12,-Hipotecas!$X$9,"")</f>
        <v/>
      </c>
      <c r="J256" s="18">
        <f>IF($A256&lt;=Hipotecas!$K$10*12,-Hipotecas!$X$10,"")</f>
        <v/>
      </c>
    </row>
    <row r="257">
      <c r="A257" s="15" t="n">
        <v>254</v>
      </c>
      <c r="B257" s="16">
        <f>EDATE(Hipotecas!$L$3,A257)</f>
        <v/>
      </c>
      <c r="C257" s="17">
        <f>IF($A257&lt;=Hipotecas!$K$3*12,-Hipotecas!$X$3,"")</f>
        <v/>
      </c>
      <c r="D257" s="17">
        <f>IF($A257&lt;=Hipotecas!$K$4*12,-Hipotecas!$X$4,"")</f>
        <v/>
      </c>
      <c r="E257" s="17">
        <f>IF($A257&lt;=Hipotecas!$K$5*12,-Hipotecas!$X$5,"")</f>
        <v/>
      </c>
      <c r="F257" s="17">
        <f>IF($A257&lt;=Hipotecas!$K$6*12,-Hipotecas!$X$6,"")</f>
        <v/>
      </c>
      <c r="G257" s="17">
        <f>IF($A257&lt;=Hipotecas!$K$7*12,-Hipotecas!$X$7,"")</f>
        <v/>
      </c>
      <c r="H257" s="17">
        <f>IF($A257&lt;=Hipotecas!$K$8*12,-Hipotecas!$X$8,"")</f>
        <v/>
      </c>
      <c r="I257" s="17">
        <f>IF($A257&lt;=Hipotecas!$K$9*12,-Hipotecas!$X$9,"")</f>
        <v/>
      </c>
      <c r="J257" s="17">
        <f>IF($A257&lt;=Hipotecas!$K$10*12,-Hipotecas!$X$10,"")</f>
        <v/>
      </c>
    </row>
    <row r="258">
      <c r="A258" s="15" t="n">
        <v>255</v>
      </c>
      <c r="B258" s="16">
        <f>EDATE(Hipotecas!$L$3,A258)</f>
        <v/>
      </c>
      <c r="C258" s="18">
        <f>IF($A258&lt;=Hipotecas!$K$3*12,-Hipotecas!$X$3,"")</f>
        <v/>
      </c>
      <c r="D258" s="18">
        <f>IF($A258&lt;=Hipotecas!$K$4*12,-Hipotecas!$X$4,"")</f>
        <v/>
      </c>
      <c r="E258" s="18">
        <f>IF($A258&lt;=Hipotecas!$K$5*12,-Hipotecas!$X$5,"")</f>
        <v/>
      </c>
      <c r="F258" s="18">
        <f>IF($A258&lt;=Hipotecas!$K$6*12,-Hipotecas!$X$6,"")</f>
        <v/>
      </c>
      <c r="G258" s="18">
        <f>IF($A258&lt;=Hipotecas!$K$7*12,-Hipotecas!$X$7,"")</f>
        <v/>
      </c>
      <c r="H258" s="18">
        <f>IF($A258&lt;=Hipotecas!$K$8*12,-Hipotecas!$X$8,"")</f>
        <v/>
      </c>
      <c r="I258" s="18">
        <f>IF($A258&lt;=Hipotecas!$K$9*12,-Hipotecas!$X$9,"")</f>
        <v/>
      </c>
      <c r="J258" s="18">
        <f>IF($A258&lt;=Hipotecas!$K$10*12,-Hipotecas!$X$10,"")</f>
        <v/>
      </c>
    </row>
    <row r="259">
      <c r="A259" s="15" t="n">
        <v>256</v>
      </c>
      <c r="B259" s="16">
        <f>EDATE(Hipotecas!$L$3,A259)</f>
        <v/>
      </c>
      <c r="C259" s="17">
        <f>IF($A259&lt;=Hipotecas!$K$3*12,-Hipotecas!$X$3,"")</f>
        <v/>
      </c>
      <c r="D259" s="17">
        <f>IF($A259&lt;=Hipotecas!$K$4*12,-Hipotecas!$X$4,"")</f>
        <v/>
      </c>
      <c r="E259" s="17">
        <f>IF($A259&lt;=Hipotecas!$K$5*12,-Hipotecas!$X$5,"")</f>
        <v/>
      </c>
      <c r="F259" s="17">
        <f>IF($A259&lt;=Hipotecas!$K$6*12,-Hipotecas!$X$6,"")</f>
        <v/>
      </c>
      <c r="G259" s="17">
        <f>IF($A259&lt;=Hipotecas!$K$7*12,-Hipotecas!$X$7,"")</f>
        <v/>
      </c>
      <c r="H259" s="17">
        <f>IF($A259&lt;=Hipotecas!$K$8*12,-Hipotecas!$X$8,"")</f>
        <v/>
      </c>
      <c r="I259" s="17">
        <f>IF($A259&lt;=Hipotecas!$K$9*12,-Hipotecas!$X$9,"")</f>
        <v/>
      </c>
      <c r="J259" s="17">
        <f>IF($A259&lt;=Hipotecas!$K$10*12,-Hipotecas!$X$10,"")</f>
        <v/>
      </c>
    </row>
    <row r="260">
      <c r="A260" s="15" t="n">
        <v>257</v>
      </c>
      <c r="B260" s="16">
        <f>EDATE(Hipotecas!$L$3,A260)</f>
        <v/>
      </c>
      <c r="C260" s="18">
        <f>IF($A260&lt;=Hipotecas!$K$3*12,-Hipotecas!$X$3,"")</f>
        <v/>
      </c>
      <c r="D260" s="18">
        <f>IF($A260&lt;=Hipotecas!$K$4*12,-Hipotecas!$X$4,"")</f>
        <v/>
      </c>
      <c r="E260" s="18">
        <f>IF($A260&lt;=Hipotecas!$K$5*12,-Hipotecas!$X$5,"")</f>
        <v/>
      </c>
      <c r="F260" s="18">
        <f>IF($A260&lt;=Hipotecas!$K$6*12,-Hipotecas!$X$6,"")</f>
        <v/>
      </c>
      <c r="G260" s="18">
        <f>IF($A260&lt;=Hipotecas!$K$7*12,-Hipotecas!$X$7,"")</f>
        <v/>
      </c>
      <c r="H260" s="18">
        <f>IF($A260&lt;=Hipotecas!$K$8*12,-Hipotecas!$X$8,"")</f>
        <v/>
      </c>
      <c r="I260" s="18">
        <f>IF($A260&lt;=Hipotecas!$K$9*12,-Hipotecas!$X$9,"")</f>
        <v/>
      </c>
      <c r="J260" s="18">
        <f>IF($A260&lt;=Hipotecas!$K$10*12,-Hipotecas!$X$10,"")</f>
        <v/>
      </c>
    </row>
    <row r="261">
      <c r="A261" s="15" t="n">
        <v>258</v>
      </c>
      <c r="B261" s="16">
        <f>EDATE(Hipotecas!$L$3,A261)</f>
        <v/>
      </c>
      <c r="C261" s="17">
        <f>IF($A261&lt;=Hipotecas!$K$3*12,-Hipotecas!$X$3,"")</f>
        <v/>
      </c>
      <c r="D261" s="17">
        <f>IF($A261&lt;=Hipotecas!$K$4*12,-Hipotecas!$X$4,"")</f>
        <v/>
      </c>
      <c r="E261" s="17">
        <f>IF($A261&lt;=Hipotecas!$K$5*12,-Hipotecas!$X$5,"")</f>
        <v/>
      </c>
      <c r="F261" s="17">
        <f>IF($A261&lt;=Hipotecas!$K$6*12,-Hipotecas!$X$6,"")</f>
        <v/>
      </c>
      <c r="G261" s="17">
        <f>IF($A261&lt;=Hipotecas!$K$7*12,-Hipotecas!$X$7,"")</f>
        <v/>
      </c>
      <c r="H261" s="17">
        <f>IF($A261&lt;=Hipotecas!$K$8*12,-Hipotecas!$X$8,"")</f>
        <v/>
      </c>
      <c r="I261" s="17">
        <f>IF($A261&lt;=Hipotecas!$K$9*12,-Hipotecas!$X$9,"")</f>
        <v/>
      </c>
      <c r="J261" s="17">
        <f>IF($A261&lt;=Hipotecas!$K$10*12,-Hipotecas!$X$10,"")</f>
        <v/>
      </c>
    </row>
    <row r="262">
      <c r="A262" s="15" t="n">
        <v>259</v>
      </c>
      <c r="B262" s="16">
        <f>EDATE(Hipotecas!$L$3,A262)</f>
        <v/>
      </c>
      <c r="C262" s="18">
        <f>IF($A262&lt;=Hipotecas!$K$3*12,-Hipotecas!$X$3,"")</f>
        <v/>
      </c>
      <c r="D262" s="18">
        <f>IF($A262&lt;=Hipotecas!$K$4*12,-Hipotecas!$X$4,"")</f>
        <v/>
      </c>
      <c r="E262" s="18">
        <f>IF($A262&lt;=Hipotecas!$K$5*12,-Hipotecas!$X$5,"")</f>
        <v/>
      </c>
      <c r="F262" s="18">
        <f>IF($A262&lt;=Hipotecas!$K$6*12,-Hipotecas!$X$6,"")</f>
        <v/>
      </c>
      <c r="G262" s="18">
        <f>IF($A262&lt;=Hipotecas!$K$7*12,-Hipotecas!$X$7,"")</f>
        <v/>
      </c>
      <c r="H262" s="18">
        <f>IF($A262&lt;=Hipotecas!$K$8*12,-Hipotecas!$X$8,"")</f>
        <v/>
      </c>
      <c r="I262" s="18">
        <f>IF($A262&lt;=Hipotecas!$K$9*12,-Hipotecas!$X$9,"")</f>
        <v/>
      </c>
      <c r="J262" s="18">
        <f>IF($A262&lt;=Hipotecas!$K$10*12,-Hipotecas!$X$10,"")</f>
        <v/>
      </c>
    </row>
    <row r="263">
      <c r="A263" s="15" t="n">
        <v>260</v>
      </c>
      <c r="B263" s="16">
        <f>EDATE(Hipotecas!$L$3,A263)</f>
        <v/>
      </c>
      <c r="C263" s="17">
        <f>IF($A263&lt;=Hipotecas!$K$3*12,-Hipotecas!$X$3,"")</f>
        <v/>
      </c>
      <c r="D263" s="17">
        <f>IF($A263&lt;=Hipotecas!$K$4*12,-Hipotecas!$X$4,"")</f>
        <v/>
      </c>
      <c r="E263" s="17">
        <f>IF($A263&lt;=Hipotecas!$K$5*12,-Hipotecas!$X$5,"")</f>
        <v/>
      </c>
      <c r="F263" s="17">
        <f>IF($A263&lt;=Hipotecas!$K$6*12,-Hipotecas!$X$6,"")</f>
        <v/>
      </c>
      <c r="G263" s="17">
        <f>IF($A263&lt;=Hipotecas!$K$7*12,-Hipotecas!$X$7,"")</f>
        <v/>
      </c>
      <c r="H263" s="17">
        <f>IF($A263&lt;=Hipotecas!$K$8*12,-Hipotecas!$X$8,"")</f>
        <v/>
      </c>
      <c r="I263" s="17">
        <f>IF($A263&lt;=Hipotecas!$K$9*12,-Hipotecas!$X$9,"")</f>
        <v/>
      </c>
      <c r="J263" s="17">
        <f>IF($A263&lt;=Hipotecas!$K$10*12,-Hipotecas!$X$10,"")</f>
        <v/>
      </c>
    </row>
    <row r="264">
      <c r="A264" s="15" t="n">
        <v>261</v>
      </c>
      <c r="B264" s="16">
        <f>EDATE(Hipotecas!$L$3,A264)</f>
        <v/>
      </c>
      <c r="C264" s="18">
        <f>IF($A264&lt;=Hipotecas!$K$3*12,-Hipotecas!$X$3,"")</f>
        <v/>
      </c>
      <c r="D264" s="18">
        <f>IF($A264&lt;=Hipotecas!$K$4*12,-Hipotecas!$X$4,"")</f>
        <v/>
      </c>
      <c r="E264" s="18">
        <f>IF($A264&lt;=Hipotecas!$K$5*12,-Hipotecas!$X$5,"")</f>
        <v/>
      </c>
      <c r="F264" s="18">
        <f>IF($A264&lt;=Hipotecas!$K$6*12,-Hipotecas!$X$6,"")</f>
        <v/>
      </c>
      <c r="G264" s="18">
        <f>IF($A264&lt;=Hipotecas!$K$7*12,-Hipotecas!$X$7,"")</f>
        <v/>
      </c>
      <c r="H264" s="18">
        <f>IF($A264&lt;=Hipotecas!$K$8*12,-Hipotecas!$X$8,"")</f>
        <v/>
      </c>
      <c r="I264" s="18">
        <f>IF($A264&lt;=Hipotecas!$K$9*12,-Hipotecas!$X$9,"")</f>
        <v/>
      </c>
      <c r="J264" s="18">
        <f>IF($A264&lt;=Hipotecas!$K$10*12,-Hipotecas!$X$10,"")</f>
        <v/>
      </c>
    </row>
    <row r="265">
      <c r="A265" s="15" t="n">
        <v>262</v>
      </c>
      <c r="B265" s="16">
        <f>EDATE(Hipotecas!$L$3,A265)</f>
        <v/>
      </c>
      <c r="C265" s="17">
        <f>IF($A265&lt;=Hipotecas!$K$3*12,-Hipotecas!$X$3,"")</f>
        <v/>
      </c>
      <c r="D265" s="17">
        <f>IF($A265&lt;=Hipotecas!$K$4*12,-Hipotecas!$X$4,"")</f>
        <v/>
      </c>
      <c r="E265" s="17">
        <f>IF($A265&lt;=Hipotecas!$K$5*12,-Hipotecas!$X$5,"")</f>
        <v/>
      </c>
      <c r="F265" s="17">
        <f>IF($A265&lt;=Hipotecas!$K$6*12,-Hipotecas!$X$6,"")</f>
        <v/>
      </c>
      <c r="G265" s="17">
        <f>IF($A265&lt;=Hipotecas!$K$7*12,-Hipotecas!$X$7,"")</f>
        <v/>
      </c>
      <c r="H265" s="17">
        <f>IF($A265&lt;=Hipotecas!$K$8*12,-Hipotecas!$X$8,"")</f>
        <v/>
      </c>
      <c r="I265" s="17">
        <f>IF($A265&lt;=Hipotecas!$K$9*12,-Hipotecas!$X$9,"")</f>
        <v/>
      </c>
      <c r="J265" s="17">
        <f>IF($A265&lt;=Hipotecas!$K$10*12,-Hipotecas!$X$10,"")</f>
        <v/>
      </c>
    </row>
    <row r="266">
      <c r="A266" s="15" t="n">
        <v>263</v>
      </c>
      <c r="B266" s="16">
        <f>EDATE(Hipotecas!$L$3,A266)</f>
        <v/>
      </c>
      <c r="C266" s="18">
        <f>IF($A266&lt;=Hipotecas!$K$3*12,-Hipotecas!$X$3,"")</f>
        <v/>
      </c>
      <c r="D266" s="18">
        <f>IF($A266&lt;=Hipotecas!$K$4*12,-Hipotecas!$X$4,"")</f>
        <v/>
      </c>
      <c r="E266" s="18">
        <f>IF($A266&lt;=Hipotecas!$K$5*12,-Hipotecas!$X$5,"")</f>
        <v/>
      </c>
      <c r="F266" s="18">
        <f>IF($A266&lt;=Hipotecas!$K$6*12,-Hipotecas!$X$6,"")</f>
        <v/>
      </c>
      <c r="G266" s="18">
        <f>IF($A266&lt;=Hipotecas!$K$7*12,-Hipotecas!$X$7,"")</f>
        <v/>
      </c>
      <c r="H266" s="18">
        <f>IF($A266&lt;=Hipotecas!$K$8*12,-Hipotecas!$X$8,"")</f>
        <v/>
      </c>
      <c r="I266" s="18">
        <f>IF($A266&lt;=Hipotecas!$K$9*12,-Hipotecas!$X$9,"")</f>
        <v/>
      </c>
      <c r="J266" s="18">
        <f>IF($A266&lt;=Hipotecas!$K$10*12,-Hipotecas!$X$10,"")</f>
        <v/>
      </c>
    </row>
    <row r="267">
      <c r="A267" s="15" t="n">
        <v>264</v>
      </c>
      <c r="B267" s="16">
        <f>EDATE(Hipotecas!$L$3,A267)</f>
        <v/>
      </c>
      <c r="C267" s="17">
        <f>IF($A267&lt;=Hipotecas!$K$3*12,-Hipotecas!$X$3,"")</f>
        <v/>
      </c>
      <c r="D267" s="17">
        <f>IF($A267&lt;=Hipotecas!$K$4*12,-Hipotecas!$X$4,"")</f>
        <v/>
      </c>
      <c r="E267" s="17">
        <f>IF($A267&lt;=Hipotecas!$K$5*12,-Hipotecas!$X$5,"")</f>
        <v/>
      </c>
      <c r="F267" s="17">
        <f>IF($A267&lt;=Hipotecas!$K$6*12,-Hipotecas!$X$6,"")</f>
        <v/>
      </c>
      <c r="G267" s="17">
        <f>IF($A267&lt;=Hipotecas!$K$7*12,-Hipotecas!$X$7,"")</f>
        <v/>
      </c>
      <c r="H267" s="17">
        <f>IF($A267&lt;=Hipotecas!$K$8*12,-Hipotecas!$X$8,"")</f>
        <v/>
      </c>
      <c r="I267" s="17">
        <f>IF($A267&lt;=Hipotecas!$K$9*12,-Hipotecas!$X$9,"")</f>
        <v/>
      </c>
      <c r="J267" s="17">
        <f>IF($A267&lt;=Hipotecas!$K$10*12,-Hipotecas!$X$10,"")</f>
        <v/>
      </c>
    </row>
    <row r="268">
      <c r="A268" s="15" t="n">
        <v>265</v>
      </c>
      <c r="B268" s="16">
        <f>EDATE(Hipotecas!$L$3,A268)</f>
        <v/>
      </c>
      <c r="C268" s="18">
        <f>IF($A268&lt;=Hipotecas!$K$3*12,-Hipotecas!$X$3,"")</f>
        <v/>
      </c>
      <c r="D268" s="18">
        <f>IF($A268&lt;=Hipotecas!$K$4*12,-Hipotecas!$X$4,"")</f>
        <v/>
      </c>
      <c r="E268" s="18">
        <f>IF($A268&lt;=Hipotecas!$K$5*12,-Hipotecas!$X$5,"")</f>
        <v/>
      </c>
      <c r="F268" s="18">
        <f>IF($A268&lt;=Hipotecas!$K$6*12,-Hipotecas!$X$6,"")</f>
        <v/>
      </c>
      <c r="G268" s="18">
        <f>IF($A268&lt;=Hipotecas!$K$7*12,-Hipotecas!$X$7,"")</f>
        <v/>
      </c>
      <c r="H268" s="18">
        <f>IF($A268&lt;=Hipotecas!$K$8*12,-Hipotecas!$X$8,"")</f>
        <v/>
      </c>
      <c r="I268" s="18">
        <f>IF($A268&lt;=Hipotecas!$K$9*12,-Hipotecas!$X$9,"")</f>
        <v/>
      </c>
      <c r="J268" s="18">
        <f>IF($A268&lt;=Hipotecas!$K$10*12,-Hipotecas!$X$10,"")</f>
        <v/>
      </c>
    </row>
    <row r="269">
      <c r="A269" s="15" t="n">
        <v>266</v>
      </c>
      <c r="B269" s="16">
        <f>EDATE(Hipotecas!$L$3,A269)</f>
        <v/>
      </c>
      <c r="C269" s="17">
        <f>IF($A269&lt;=Hipotecas!$K$3*12,-Hipotecas!$X$3,"")</f>
        <v/>
      </c>
      <c r="D269" s="17">
        <f>IF($A269&lt;=Hipotecas!$K$4*12,-Hipotecas!$X$4,"")</f>
        <v/>
      </c>
      <c r="E269" s="17">
        <f>IF($A269&lt;=Hipotecas!$K$5*12,-Hipotecas!$X$5,"")</f>
        <v/>
      </c>
      <c r="F269" s="17">
        <f>IF($A269&lt;=Hipotecas!$K$6*12,-Hipotecas!$X$6,"")</f>
        <v/>
      </c>
      <c r="G269" s="17">
        <f>IF($A269&lt;=Hipotecas!$K$7*12,-Hipotecas!$X$7,"")</f>
        <v/>
      </c>
      <c r="H269" s="17">
        <f>IF($A269&lt;=Hipotecas!$K$8*12,-Hipotecas!$X$8,"")</f>
        <v/>
      </c>
      <c r="I269" s="17">
        <f>IF($A269&lt;=Hipotecas!$K$9*12,-Hipotecas!$X$9,"")</f>
        <v/>
      </c>
      <c r="J269" s="17">
        <f>IF($A269&lt;=Hipotecas!$K$10*12,-Hipotecas!$X$10,"")</f>
        <v/>
      </c>
    </row>
    <row r="270">
      <c r="A270" s="15" t="n">
        <v>267</v>
      </c>
      <c r="B270" s="16">
        <f>EDATE(Hipotecas!$L$3,A270)</f>
        <v/>
      </c>
      <c r="C270" s="18">
        <f>IF($A270&lt;=Hipotecas!$K$3*12,-Hipotecas!$X$3,"")</f>
        <v/>
      </c>
      <c r="D270" s="18">
        <f>IF($A270&lt;=Hipotecas!$K$4*12,-Hipotecas!$X$4,"")</f>
        <v/>
      </c>
      <c r="E270" s="18">
        <f>IF($A270&lt;=Hipotecas!$K$5*12,-Hipotecas!$X$5,"")</f>
        <v/>
      </c>
      <c r="F270" s="18">
        <f>IF($A270&lt;=Hipotecas!$K$6*12,-Hipotecas!$X$6,"")</f>
        <v/>
      </c>
      <c r="G270" s="18">
        <f>IF($A270&lt;=Hipotecas!$K$7*12,-Hipotecas!$X$7,"")</f>
        <v/>
      </c>
      <c r="H270" s="18">
        <f>IF($A270&lt;=Hipotecas!$K$8*12,-Hipotecas!$X$8,"")</f>
        <v/>
      </c>
      <c r="I270" s="18">
        <f>IF($A270&lt;=Hipotecas!$K$9*12,-Hipotecas!$X$9,"")</f>
        <v/>
      </c>
      <c r="J270" s="18">
        <f>IF($A270&lt;=Hipotecas!$K$10*12,-Hipotecas!$X$10,"")</f>
        <v/>
      </c>
    </row>
    <row r="271">
      <c r="A271" s="15" t="n">
        <v>268</v>
      </c>
      <c r="B271" s="16">
        <f>EDATE(Hipotecas!$L$3,A271)</f>
        <v/>
      </c>
      <c r="C271" s="17">
        <f>IF($A271&lt;=Hipotecas!$K$3*12,-Hipotecas!$X$3,"")</f>
        <v/>
      </c>
      <c r="D271" s="17">
        <f>IF($A271&lt;=Hipotecas!$K$4*12,-Hipotecas!$X$4,"")</f>
        <v/>
      </c>
      <c r="E271" s="17">
        <f>IF($A271&lt;=Hipotecas!$K$5*12,-Hipotecas!$X$5,"")</f>
        <v/>
      </c>
      <c r="F271" s="17">
        <f>IF($A271&lt;=Hipotecas!$K$6*12,-Hipotecas!$X$6,"")</f>
        <v/>
      </c>
      <c r="G271" s="17">
        <f>IF($A271&lt;=Hipotecas!$K$7*12,-Hipotecas!$X$7,"")</f>
        <v/>
      </c>
      <c r="H271" s="17">
        <f>IF($A271&lt;=Hipotecas!$K$8*12,-Hipotecas!$X$8,"")</f>
        <v/>
      </c>
      <c r="I271" s="17">
        <f>IF($A271&lt;=Hipotecas!$K$9*12,-Hipotecas!$X$9,"")</f>
        <v/>
      </c>
      <c r="J271" s="17">
        <f>IF($A271&lt;=Hipotecas!$K$10*12,-Hipotecas!$X$10,"")</f>
        <v/>
      </c>
    </row>
    <row r="272">
      <c r="A272" s="15" t="n">
        <v>269</v>
      </c>
      <c r="B272" s="16">
        <f>EDATE(Hipotecas!$L$3,A272)</f>
        <v/>
      </c>
      <c r="C272" s="18">
        <f>IF($A272&lt;=Hipotecas!$K$3*12,-Hipotecas!$X$3,"")</f>
        <v/>
      </c>
      <c r="D272" s="18">
        <f>IF($A272&lt;=Hipotecas!$K$4*12,-Hipotecas!$X$4,"")</f>
        <v/>
      </c>
      <c r="E272" s="18">
        <f>IF($A272&lt;=Hipotecas!$K$5*12,-Hipotecas!$X$5,"")</f>
        <v/>
      </c>
      <c r="F272" s="18">
        <f>IF($A272&lt;=Hipotecas!$K$6*12,-Hipotecas!$X$6,"")</f>
        <v/>
      </c>
      <c r="G272" s="18">
        <f>IF($A272&lt;=Hipotecas!$K$7*12,-Hipotecas!$X$7,"")</f>
        <v/>
      </c>
      <c r="H272" s="18">
        <f>IF($A272&lt;=Hipotecas!$K$8*12,-Hipotecas!$X$8,"")</f>
        <v/>
      </c>
      <c r="I272" s="18">
        <f>IF($A272&lt;=Hipotecas!$K$9*12,-Hipotecas!$X$9,"")</f>
        <v/>
      </c>
      <c r="J272" s="18">
        <f>IF($A272&lt;=Hipotecas!$K$10*12,-Hipotecas!$X$10,"")</f>
        <v/>
      </c>
    </row>
    <row r="273">
      <c r="A273" s="15" t="n">
        <v>270</v>
      </c>
      <c r="B273" s="16">
        <f>EDATE(Hipotecas!$L$3,A273)</f>
        <v/>
      </c>
      <c r="C273" s="17">
        <f>IF($A273&lt;=Hipotecas!$K$3*12,-Hipotecas!$X$3,"")</f>
        <v/>
      </c>
      <c r="D273" s="17">
        <f>IF($A273&lt;=Hipotecas!$K$4*12,-Hipotecas!$X$4,"")</f>
        <v/>
      </c>
      <c r="E273" s="17">
        <f>IF($A273&lt;=Hipotecas!$K$5*12,-Hipotecas!$X$5,"")</f>
        <v/>
      </c>
      <c r="F273" s="17">
        <f>IF($A273&lt;=Hipotecas!$K$6*12,-Hipotecas!$X$6,"")</f>
        <v/>
      </c>
      <c r="G273" s="17">
        <f>IF($A273&lt;=Hipotecas!$K$7*12,-Hipotecas!$X$7,"")</f>
        <v/>
      </c>
      <c r="H273" s="17">
        <f>IF($A273&lt;=Hipotecas!$K$8*12,-Hipotecas!$X$8,"")</f>
        <v/>
      </c>
      <c r="I273" s="17">
        <f>IF($A273&lt;=Hipotecas!$K$9*12,-Hipotecas!$X$9,"")</f>
        <v/>
      </c>
      <c r="J273" s="17">
        <f>IF($A273&lt;=Hipotecas!$K$10*12,-Hipotecas!$X$10,"")</f>
        <v/>
      </c>
    </row>
    <row r="274">
      <c r="A274" s="15" t="n">
        <v>271</v>
      </c>
      <c r="B274" s="16">
        <f>EDATE(Hipotecas!$L$3,A274)</f>
        <v/>
      </c>
      <c r="C274" s="18">
        <f>IF($A274&lt;=Hipotecas!$K$3*12,-Hipotecas!$X$3,"")</f>
        <v/>
      </c>
      <c r="D274" s="18">
        <f>IF($A274&lt;=Hipotecas!$K$4*12,-Hipotecas!$X$4,"")</f>
        <v/>
      </c>
      <c r="E274" s="18">
        <f>IF($A274&lt;=Hipotecas!$K$5*12,-Hipotecas!$X$5,"")</f>
        <v/>
      </c>
      <c r="F274" s="18">
        <f>IF($A274&lt;=Hipotecas!$K$6*12,-Hipotecas!$X$6,"")</f>
        <v/>
      </c>
      <c r="G274" s="18">
        <f>IF($A274&lt;=Hipotecas!$K$7*12,-Hipotecas!$X$7,"")</f>
        <v/>
      </c>
      <c r="H274" s="18">
        <f>IF($A274&lt;=Hipotecas!$K$8*12,-Hipotecas!$X$8,"")</f>
        <v/>
      </c>
      <c r="I274" s="18">
        <f>IF($A274&lt;=Hipotecas!$K$9*12,-Hipotecas!$X$9,"")</f>
        <v/>
      </c>
      <c r="J274" s="18">
        <f>IF($A274&lt;=Hipotecas!$K$10*12,-Hipotecas!$X$10,"")</f>
        <v/>
      </c>
    </row>
    <row r="275">
      <c r="A275" s="15" t="n">
        <v>272</v>
      </c>
      <c r="B275" s="16">
        <f>EDATE(Hipotecas!$L$3,A275)</f>
        <v/>
      </c>
      <c r="C275" s="17">
        <f>IF($A275&lt;=Hipotecas!$K$3*12,-Hipotecas!$X$3,"")</f>
        <v/>
      </c>
      <c r="D275" s="17">
        <f>IF($A275&lt;=Hipotecas!$K$4*12,-Hipotecas!$X$4,"")</f>
        <v/>
      </c>
      <c r="E275" s="17">
        <f>IF($A275&lt;=Hipotecas!$K$5*12,-Hipotecas!$X$5,"")</f>
        <v/>
      </c>
      <c r="F275" s="17">
        <f>IF($A275&lt;=Hipotecas!$K$6*12,-Hipotecas!$X$6,"")</f>
        <v/>
      </c>
      <c r="G275" s="17">
        <f>IF($A275&lt;=Hipotecas!$K$7*12,-Hipotecas!$X$7,"")</f>
        <v/>
      </c>
      <c r="H275" s="17">
        <f>IF($A275&lt;=Hipotecas!$K$8*12,-Hipotecas!$X$8,"")</f>
        <v/>
      </c>
      <c r="I275" s="17">
        <f>IF($A275&lt;=Hipotecas!$K$9*12,-Hipotecas!$X$9,"")</f>
        <v/>
      </c>
      <c r="J275" s="17">
        <f>IF($A275&lt;=Hipotecas!$K$10*12,-Hipotecas!$X$10,"")</f>
        <v/>
      </c>
    </row>
    <row r="276">
      <c r="A276" s="15" t="n">
        <v>273</v>
      </c>
      <c r="B276" s="16">
        <f>EDATE(Hipotecas!$L$3,A276)</f>
        <v/>
      </c>
      <c r="C276" s="18">
        <f>IF($A276&lt;=Hipotecas!$K$3*12,-Hipotecas!$X$3,"")</f>
        <v/>
      </c>
      <c r="D276" s="18">
        <f>IF($A276&lt;=Hipotecas!$K$4*12,-Hipotecas!$X$4,"")</f>
        <v/>
      </c>
      <c r="E276" s="18">
        <f>IF($A276&lt;=Hipotecas!$K$5*12,-Hipotecas!$X$5,"")</f>
        <v/>
      </c>
      <c r="F276" s="18">
        <f>IF($A276&lt;=Hipotecas!$K$6*12,-Hipotecas!$X$6,"")</f>
        <v/>
      </c>
      <c r="G276" s="18">
        <f>IF($A276&lt;=Hipotecas!$K$7*12,-Hipotecas!$X$7,"")</f>
        <v/>
      </c>
      <c r="H276" s="18">
        <f>IF($A276&lt;=Hipotecas!$K$8*12,-Hipotecas!$X$8,"")</f>
        <v/>
      </c>
      <c r="I276" s="18">
        <f>IF($A276&lt;=Hipotecas!$K$9*12,-Hipotecas!$X$9,"")</f>
        <v/>
      </c>
      <c r="J276" s="18">
        <f>IF($A276&lt;=Hipotecas!$K$10*12,-Hipotecas!$X$10,"")</f>
        <v/>
      </c>
    </row>
    <row r="277">
      <c r="A277" s="15" t="n">
        <v>274</v>
      </c>
      <c r="B277" s="16">
        <f>EDATE(Hipotecas!$L$3,A277)</f>
        <v/>
      </c>
      <c r="C277" s="17">
        <f>IF($A277&lt;=Hipotecas!$K$3*12,-Hipotecas!$X$3,"")</f>
        <v/>
      </c>
      <c r="D277" s="17">
        <f>IF($A277&lt;=Hipotecas!$K$4*12,-Hipotecas!$X$4,"")</f>
        <v/>
      </c>
      <c r="E277" s="17">
        <f>IF($A277&lt;=Hipotecas!$K$5*12,-Hipotecas!$X$5,"")</f>
        <v/>
      </c>
      <c r="F277" s="17">
        <f>IF($A277&lt;=Hipotecas!$K$6*12,-Hipotecas!$X$6,"")</f>
        <v/>
      </c>
      <c r="G277" s="17">
        <f>IF($A277&lt;=Hipotecas!$K$7*12,-Hipotecas!$X$7,"")</f>
        <v/>
      </c>
      <c r="H277" s="17">
        <f>IF($A277&lt;=Hipotecas!$K$8*12,-Hipotecas!$X$8,"")</f>
        <v/>
      </c>
      <c r="I277" s="17">
        <f>IF($A277&lt;=Hipotecas!$K$9*12,-Hipotecas!$X$9,"")</f>
        <v/>
      </c>
      <c r="J277" s="17">
        <f>IF($A277&lt;=Hipotecas!$K$10*12,-Hipotecas!$X$10,"")</f>
        <v/>
      </c>
    </row>
    <row r="278">
      <c r="A278" s="15" t="n">
        <v>275</v>
      </c>
      <c r="B278" s="16">
        <f>EDATE(Hipotecas!$L$3,A278)</f>
        <v/>
      </c>
      <c r="C278" s="18">
        <f>IF($A278&lt;=Hipotecas!$K$3*12,-Hipotecas!$X$3,"")</f>
        <v/>
      </c>
      <c r="D278" s="18">
        <f>IF($A278&lt;=Hipotecas!$K$4*12,-Hipotecas!$X$4,"")</f>
        <v/>
      </c>
      <c r="E278" s="18">
        <f>IF($A278&lt;=Hipotecas!$K$5*12,-Hipotecas!$X$5,"")</f>
        <v/>
      </c>
      <c r="F278" s="18">
        <f>IF($A278&lt;=Hipotecas!$K$6*12,-Hipotecas!$X$6,"")</f>
        <v/>
      </c>
      <c r="G278" s="18">
        <f>IF($A278&lt;=Hipotecas!$K$7*12,-Hipotecas!$X$7,"")</f>
        <v/>
      </c>
      <c r="H278" s="18">
        <f>IF($A278&lt;=Hipotecas!$K$8*12,-Hipotecas!$X$8,"")</f>
        <v/>
      </c>
      <c r="I278" s="18">
        <f>IF($A278&lt;=Hipotecas!$K$9*12,-Hipotecas!$X$9,"")</f>
        <v/>
      </c>
      <c r="J278" s="18">
        <f>IF($A278&lt;=Hipotecas!$K$10*12,-Hipotecas!$X$10,"")</f>
        <v/>
      </c>
    </row>
    <row r="279">
      <c r="A279" s="15" t="n">
        <v>276</v>
      </c>
      <c r="B279" s="16">
        <f>EDATE(Hipotecas!$L$3,A279)</f>
        <v/>
      </c>
      <c r="C279" s="17">
        <f>IF($A279&lt;=Hipotecas!$K$3*12,-Hipotecas!$X$3,"")</f>
        <v/>
      </c>
      <c r="D279" s="17">
        <f>IF($A279&lt;=Hipotecas!$K$4*12,-Hipotecas!$X$4,"")</f>
        <v/>
      </c>
      <c r="E279" s="17">
        <f>IF($A279&lt;=Hipotecas!$K$5*12,-Hipotecas!$X$5,"")</f>
        <v/>
      </c>
      <c r="F279" s="17">
        <f>IF($A279&lt;=Hipotecas!$K$6*12,-Hipotecas!$X$6,"")</f>
        <v/>
      </c>
      <c r="G279" s="17">
        <f>IF($A279&lt;=Hipotecas!$K$7*12,-Hipotecas!$X$7,"")</f>
        <v/>
      </c>
      <c r="H279" s="17">
        <f>IF($A279&lt;=Hipotecas!$K$8*12,-Hipotecas!$X$8,"")</f>
        <v/>
      </c>
      <c r="I279" s="17">
        <f>IF($A279&lt;=Hipotecas!$K$9*12,-Hipotecas!$X$9,"")</f>
        <v/>
      </c>
      <c r="J279" s="17">
        <f>IF($A279&lt;=Hipotecas!$K$10*12,-Hipotecas!$X$10,"")</f>
        <v/>
      </c>
    </row>
    <row r="280">
      <c r="A280" s="15" t="n">
        <v>277</v>
      </c>
      <c r="B280" s="16">
        <f>EDATE(Hipotecas!$L$3,A280)</f>
        <v/>
      </c>
      <c r="C280" s="18">
        <f>IF($A280&lt;=Hipotecas!$K$3*12,-Hipotecas!$X$3,"")</f>
        <v/>
      </c>
      <c r="D280" s="18">
        <f>IF($A280&lt;=Hipotecas!$K$4*12,-Hipotecas!$X$4,"")</f>
        <v/>
      </c>
      <c r="E280" s="18">
        <f>IF($A280&lt;=Hipotecas!$K$5*12,-Hipotecas!$X$5,"")</f>
        <v/>
      </c>
      <c r="F280" s="18">
        <f>IF($A280&lt;=Hipotecas!$K$6*12,-Hipotecas!$X$6,"")</f>
        <v/>
      </c>
      <c r="G280" s="18">
        <f>IF($A280&lt;=Hipotecas!$K$7*12,-Hipotecas!$X$7,"")</f>
        <v/>
      </c>
      <c r="H280" s="18">
        <f>IF($A280&lt;=Hipotecas!$K$8*12,-Hipotecas!$X$8,"")</f>
        <v/>
      </c>
      <c r="I280" s="18">
        <f>IF($A280&lt;=Hipotecas!$K$9*12,-Hipotecas!$X$9,"")</f>
        <v/>
      </c>
      <c r="J280" s="18">
        <f>IF($A280&lt;=Hipotecas!$K$10*12,-Hipotecas!$X$10,"")</f>
        <v/>
      </c>
    </row>
    <row r="281">
      <c r="A281" s="15" t="n">
        <v>278</v>
      </c>
      <c r="B281" s="16">
        <f>EDATE(Hipotecas!$L$3,A281)</f>
        <v/>
      </c>
      <c r="C281" s="17">
        <f>IF($A281&lt;=Hipotecas!$K$3*12,-Hipotecas!$X$3,"")</f>
        <v/>
      </c>
      <c r="D281" s="17">
        <f>IF($A281&lt;=Hipotecas!$K$4*12,-Hipotecas!$X$4,"")</f>
        <v/>
      </c>
      <c r="E281" s="17">
        <f>IF($A281&lt;=Hipotecas!$K$5*12,-Hipotecas!$X$5,"")</f>
        <v/>
      </c>
      <c r="F281" s="17">
        <f>IF($A281&lt;=Hipotecas!$K$6*12,-Hipotecas!$X$6,"")</f>
        <v/>
      </c>
      <c r="G281" s="17">
        <f>IF($A281&lt;=Hipotecas!$K$7*12,-Hipotecas!$X$7,"")</f>
        <v/>
      </c>
      <c r="H281" s="17">
        <f>IF($A281&lt;=Hipotecas!$K$8*12,-Hipotecas!$X$8,"")</f>
        <v/>
      </c>
      <c r="I281" s="17">
        <f>IF($A281&lt;=Hipotecas!$K$9*12,-Hipotecas!$X$9,"")</f>
        <v/>
      </c>
      <c r="J281" s="17">
        <f>IF($A281&lt;=Hipotecas!$K$10*12,-Hipotecas!$X$10,"")</f>
        <v/>
      </c>
    </row>
    <row r="282">
      <c r="A282" s="15" t="n">
        <v>279</v>
      </c>
      <c r="B282" s="16">
        <f>EDATE(Hipotecas!$L$3,A282)</f>
        <v/>
      </c>
      <c r="C282" s="18">
        <f>IF($A282&lt;=Hipotecas!$K$3*12,-Hipotecas!$X$3,"")</f>
        <v/>
      </c>
      <c r="D282" s="18">
        <f>IF($A282&lt;=Hipotecas!$K$4*12,-Hipotecas!$X$4,"")</f>
        <v/>
      </c>
      <c r="E282" s="18">
        <f>IF($A282&lt;=Hipotecas!$K$5*12,-Hipotecas!$X$5,"")</f>
        <v/>
      </c>
      <c r="F282" s="18">
        <f>IF($A282&lt;=Hipotecas!$K$6*12,-Hipotecas!$X$6,"")</f>
        <v/>
      </c>
      <c r="G282" s="18">
        <f>IF($A282&lt;=Hipotecas!$K$7*12,-Hipotecas!$X$7,"")</f>
        <v/>
      </c>
      <c r="H282" s="18">
        <f>IF($A282&lt;=Hipotecas!$K$8*12,-Hipotecas!$X$8,"")</f>
        <v/>
      </c>
      <c r="I282" s="18">
        <f>IF($A282&lt;=Hipotecas!$K$9*12,-Hipotecas!$X$9,"")</f>
        <v/>
      </c>
      <c r="J282" s="18">
        <f>IF($A282&lt;=Hipotecas!$K$10*12,-Hipotecas!$X$10,"")</f>
        <v/>
      </c>
    </row>
    <row r="283">
      <c r="A283" s="15" t="n">
        <v>280</v>
      </c>
      <c r="B283" s="16">
        <f>EDATE(Hipotecas!$L$3,A283)</f>
        <v/>
      </c>
      <c r="C283" s="17">
        <f>IF($A283&lt;=Hipotecas!$K$3*12,-Hipotecas!$X$3,"")</f>
        <v/>
      </c>
      <c r="D283" s="17">
        <f>IF($A283&lt;=Hipotecas!$K$4*12,-Hipotecas!$X$4,"")</f>
        <v/>
      </c>
      <c r="E283" s="17">
        <f>IF($A283&lt;=Hipotecas!$K$5*12,-Hipotecas!$X$5,"")</f>
        <v/>
      </c>
      <c r="F283" s="17">
        <f>IF($A283&lt;=Hipotecas!$K$6*12,-Hipotecas!$X$6,"")</f>
        <v/>
      </c>
      <c r="G283" s="17">
        <f>IF($A283&lt;=Hipotecas!$K$7*12,-Hipotecas!$X$7,"")</f>
        <v/>
      </c>
      <c r="H283" s="17">
        <f>IF($A283&lt;=Hipotecas!$K$8*12,-Hipotecas!$X$8,"")</f>
        <v/>
      </c>
      <c r="I283" s="17">
        <f>IF($A283&lt;=Hipotecas!$K$9*12,-Hipotecas!$X$9,"")</f>
        <v/>
      </c>
      <c r="J283" s="17">
        <f>IF($A283&lt;=Hipotecas!$K$10*12,-Hipotecas!$X$10,"")</f>
        <v/>
      </c>
    </row>
    <row r="284">
      <c r="A284" s="15" t="n">
        <v>281</v>
      </c>
      <c r="B284" s="16">
        <f>EDATE(Hipotecas!$L$3,A284)</f>
        <v/>
      </c>
      <c r="C284" s="18">
        <f>IF($A284&lt;=Hipotecas!$K$3*12,-Hipotecas!$X$3,"")</f>
        <v/>
      </c>
      <c r="D284" s="18">
        <f>IF($A284&lt;=Hipotecas!$K$4*12,-Hipotecas!$X$4,"")</f>
        <v/>
      </c>
      <c r="E284" s="18">
        <f>IF($A284&lt;=Hipotecas!$K$5*12,-Hipotecas!$X$5,"")</f>
        <v/>
      </c>
      <c r="F284" s="18">
        <f>IF($A284&lt;=Hipotecas!$K$6*12,-Hipotecas!$X$6,"")</f>
        <v/>
      </c>
      <c r="G284" s="18">
        <f>IF($A284&lt;=Hipotecas!$K$7*12,-Hipotecas!$X$7,"")</f>
        <v/>
      </c>
      <c r="H284" s="18">
        <f>IF($A284&lt;=Hipotecas!$K$8*12,-Hipotecas!$X$8,"")</f>
        <v/>
      </c>
      <c r="I284" s="18">
        <f>IF($A284&lt;=Hipotecas!$K$9*12,-Hipotecas!$X$9,"")</f>
        <v/>
      </c>
      <c r="J284" s="18">
        <f>IF($A284&lt;=Hipotecas!$K$10*12,-Hipotecas!$X$10,"")</f>
        <v/>
      </c>
    </row>
    <row r="285">
      <c r="A285" s="15" t="n">
        <v>282</v>
      </c>
      <c r="B285" s="16">
        <f>EDATE(Hipotecas!$L$3,A285)</f>
        <v/>
      </c>
      <c r="C285" s="17">
        <f>IF($A285&lt;=Hipotecas!$K$3*12,-Hipotecas!$X$3,"")</f>
        <v/>
      </c>
      <c r="D285" s="17">
        <f>IF($A285&lt;=Hipotecas!$K$4*12,-Hipotecas!$X$4,"")</f>
        <v/>
      </c>
      <c r="E285" s="17">
        <f>IF($A285&lt;=Hipotecas!$K$5*12,-Hipotecas!$X$5,"")</f>
        <v/>
      </c>
      <c r="F285" s="17">
        <f>IF($A285&lt;=Hipotecas!$K$6*12,-Hipotecas!$X$6,"")</f>
        <v/>
      </c>
      <c r="G285" s="17">
        <f>IF($A285&lt;=Hipotecas!$K$7*12,-Hipotecas!$X$7,"")</f>
        <v/>
      </c>
      <c r="H285" s="17">
        <f>IF($A285&lt;=Hipotecas!$K$8*12,-Hipotecas!$X$8,"")</f>
        <v/>
      </c>
      <c r="I285" s="17">
        <f>IF($A285&lt;=Hipotecas!$K$9*12,-Hipotecas!$X$9,"")</f>
        <v/>
      </c>
      <c r="J285" s="17">
        <f>IF($A285&lt;=Hipotecas!$K$10*12,-Hipotecas!$X$10,"")</f>
        <v/>
      </c>
    </row>
    <row r="286">
      <c r="A286" s="15" t="n">
        <v>283</v>
      </c>
      <c r="B286" s="16">
        <f>EDATE(Hipotecas!$L$3,A286)</f>
        <v/>
      </c>
      <c r="C286" s="18">
        <f>IF($A286&lt;=Hipotecas!$K$3*12,-Hipotecas!$X$3,"")</f>
        <v/>
      </c>
      <c r="D286" s="18">
        <f>IF($A286&lt;=Hipotecas!$K$4*12,-Hipotecas!$X$4,"")</f>
        <v/>
      </c>
      <c r="E286" s="18">
        <f>IF($A286&lt;=Hipotecas!$K$5*12,-Hipotecas!$X$5,"")</f>
        <v/>
      </c>
      <c r="F286" s="18">
        <f>IF($A286&lt;=Hipotecas!$K$6*12,-Hipotecas!$X$6,"")</f>
        <v/>
      </c>
      <c r="G286" s="18">
        <f>IF($A286&lt;=Hipotecas!$K$7*12,-Hipotecas!$X$7,"")</f>
        <v/>
      </c>
      <c r="H286" s="18">
        <f>IF($A286&lt;=Hipotecas!$K$8*12,-Hipotecas!$X$8,"")</f>
        <v/>
      </c>
      <c r="I286" s="18">
        <f>IF($A286&lt;=Hipotecas!$K$9*12,-Hipotecas!$X$9,"")</f>
        <v/>
      </c>
      <c r="J286" s="18">
        <f>IF($A286&lt;=Hipotecas!$K$10*12,-Hipotecas!$X$10,"")</f>
        <v/>
      </c>
    </row>
    <row r="287">
      <c r="A287" s="15" t="n">
        <v>284</v>
      </c>
      <c r="B287" s="16">
        <f>EDATE(Hipotecas!$L$3,A287)</f>
        <v/>
      </c>
      <c r="C287" s="17">
        <f>IF($A287&lt;=Hipotecas!$K$3*12,-Hipotecas!$X$3,"")</f>
        <v/>
      </c>
      <c r="D287" s="17">
        <f>IF($A287&lt;=Hipotecas!$K$4*12,-Hipotecas!$X$4,"")</f>
        <v/>
      </c>
      <c r="E287" s="17">
        <f>IF($A287&lt;=Hipotecas!$K$5*12,-Hipotecas!$X$5,"")</f>
        <v/>
      </c>
      <c r="F287" s="17">
        <f>IF($A287&lt;=Hipotecas!$K$6*12,-Hipotecas!$X$6,"")</f>
        <v/>
      </c>
      <c r="G287" s="17">
        <f>IF($A287&lt;=Hipotecas!$K$7*12,-Hipotecas!$X$7,"")</f>
        <v/>
      </c>
      <c r="H287" s="17">
        <f>IF($A287&lt;=Hipotecas!$K$8*12,-Hipotecas!$X$8,"")</f>
        <v/>
      </c>
      <c r="I287" s="17">
        <f>IF($A287&lt;=Hipotecas!$K$9*12,-Hipotecas!$X$9,"")</f>
        <v/>
      </c>
      <c r="J287" s="17">
        <f>IF($A287&lt;=Hipotecas!$K$10*12,-Hipotecas!$X$10,"")</f>
        <v/>
      </c>
    </row>
    <row r="288">
      <c r="A288" s="15" t="n">
        <v>285</v>
      </c>
      <c r="B288" s="16">
        <f>EDATE(Hipotecas!$L$3,A288)</f>
        <v/>
      </c>
      <c r="C288" s="18">
        <f>IF($A288&lt;=Hipotecas!$K$3*12,-Hipotecas!$X$3,"")</f>
        <v/>
      </c>
      <c r="D288" s="18">
        <f>IF($A288&lt;=Hipotecas!$K$4*12,-Hipotecas!$X$4,"")</f>
        <v/>
      </c>
      <c r="E288" s="18">
        <f>IF($A288&lt;=Hipotecas!$K$5*12,-Hipotecas!$X$5,"")</f>
        <v/>
      </c>
      <c r="F288" s="18">
        <f>IF($A288&lt;=Hipotecas!$K$6*12,-Hipotecas!$X$6,"")</f>
        <v/>
      </c>
      <c r="G288" s="18">
        <f>IF($A288&lt;=Hipotecas!$K$7*12,-Hipotecas!$X$7,"")</f>
        <v/>
      </c>
      <c r="H288" s="18">
        <f>IF($A288&lt;=Hipotecas!$K$8*12,-Hipotecas!$X$8,"")</f>
        <v/>
      </c>
      <c r="I288" s="18">
        <f>IF($A288&lt;=Hipotecas!$K$9*12,-Hipotecas!$X$9,"")</f>
        <v/>
      </c>
      <c r="J288" s="18">
        <f>IF($A288&lt;=Hipotecas!$K$10*12,-Hipotecas!$X$10,"")</f>
        <v/>
      </c>
    </row>
    <row r="289">
      <c r="A289" s="15" t="n">
        <v>286</v>
      </c>
      <c r="B289" s="16">
        <f>EDATE(Hipotecas!$L$3,A289)</f>
        <v/>
      </c>
      <c r="C289" s="17">
        <f>IF($A289&lt;=Hipotecas!$K$3*12,-Hipotecas!$X$3,"")</f>
        <v/>
      </c>
      <c r="D289" s="17">
        <f>IF($A289&lt;=Hipotecas!$K$4*12,-Hipotecas!$X$4,"")</f>
        <v/>
      </c>
      <c r="E289" s="17">
        <f>IF($A289&lt;=Hipotecas!$K$5*12,-Hipotecas!$X$5,"")</f>
        <v/>
      </c>
      <c r="F289" s="17">
        <f>IF($A289&lt;=Hipotecas!$K$6*12,-Hipotecas!$X$6,"")</f>
        <v/>
      </c>
      <c r="G289" s="17">
        <f>IF($A289&lt;=Hipotecas!$K$7*12,-Hipotecas!$X$7,"")</f>
        <v/>
      </c>
      <c r="H289" s="17">
        <f>IF($A289&lt;=Hipotecas!$K$8*12,-Hipotecas!$X$8,"")</f>
        <v/>
      </c>
      <c r="I289" s="17">
        <f>IF($A289&lt;=Hipotecas!$K$9*12,-Hipotecas!$X$9,"")</f>
        <v/>
      </c>
      <c r="J289" s="17">
        <f>IF($A289&lt;=Hipotecas!$K$10*12,-Hipotecas!$X$10,"")</f>
        <v/>
      </c>
    </row>
    <row r="290">
      <c r="A290" s="15" t="n">
        <v>287</v>
      </c>
      <c r="B290" s="16">
        <f>EDATE(Hipotecas!$L$3,A290)</f>
        <v/>
      </c>
      <c r="C290" s="18">
        <f>IF($A290&lt;=Hipotecas!$K$3*12,-Hipotecas!$X$3,"")</f>
        <v/>
      </c>
      <c r="D290" s="18">
        <f>IF($A290&lt;=Hipotecas!$K$4*12,-Hipotecas!$X$4,"")</f>
        <v/>
      </c>
      <c r="E290" s="18">
        <f>IF($A290&lt;=Hipotecas!$K$5*12,-Hipotecas!$X$5,"")</f>
        <v/>
      </c>
      <c r="F290" s="18">
        <f>IF($A290&lt;=Hipotecas!$K$6*12,-Hipotecas!$X$6,"")</f>
        <v/>
      </c>
      <c r="G290" s="18">
        <f>IF($A290&lt;=Hipotecas!$K$7*12,-Hipotecas!$X$7,"")</f>
        <v/>
      </c>
      <c r="H290" s="18">
        <f>IF($A290&lt;=Hipotecas!$K$8*12,-Hipotecas!$X$8,"")</f>
        <v/>
      </c>
      <c r="I290" s="18">
        <f>IF($A290&lt;=Hipotecas!$K$9*12,-Hipotecas!$X$9,"")</f>
        <v/>
      </c>
      <c r="J290" s="18">
        <f>IF($A290&lt;=Hipotecas!$K$10*12,-Hipotecas!$X$10,"")</f>
        <v/>
      </c>
    </row>
    <row r="291">
      <c r="A291" s="15" t="n">
        <v>288</v>
      </c>
      <c r="B291" s="16">
        <f>EDATE(Hipotecas!$L$3,A291)</f>
        <v/>
      </c>
      <c r="C291" s="17">
        <f>IF($A291&lt;=Hipotecas!$K$3*12,-Hipotecas!$X$3,"")</f>
        <v/>
      </c>
      <c r="D291" s="17">
        <f>IF($A291&lt;=Hipotecas!$K$4*12,-Hipotecas!$X$4,"")</f>
        <v/>
      </c>
      <c r="E291" s="17">
        <f>IF($A291&lt;=Hipotecas!$K$5*12,-Hipotecas!$X$5,"")</f>
        <v/>
      </c>
      <c r="F291" s="17">
        <f>IF($A291&lt;=Hipotecas!$K$6*12,-Hipotecas!$X$6,"")</f>
        <v/>
      </c>
      <c r="G291" s="17">
        <f>IF($A291&lt;=Hipotecas!$K$7*12,-Hipotecas!$X$7,"")</f>
        <v/>
      </c>
      <c r="H291" s="17">
        <f>IF($A291&lt;=Hipotecas!$K$8*12,-Hipotecas!$X$8,"")</f>
        <v/>
      </c>
      <c r="I291" s="17">
        <f>IF($A291&lt;=Hipotecas!$K$9*12,-Hipotecas!$X$9,"")</f>
        <v/>
      </c>
      <c r="J291" s="17">
        <f>IF($A291&lt;=Hipotecas!$K$10*12,-Hipotecas!$X$10,"")</f>
        <v/>
      </c>
    </row>
    <row r="292">
      <c r="A292" s="15" t="n">
        <v>289</v>
      </c>
      <c r="B292" s="16">
        <f>EDATE(Hipotecas!$L$3,A292)</f>
        <v/>
      </c>
      <c r="C292" s="18">
        <f>IF($A292&lt;=Hipotecas!$K$3*12,-Hipotecas!$X$3,"")</f>
        <v/>
      </c>
      <c r="D292" s="18">
        <f>IF($A292&lt;=Hipotecas!$K$4*12,-Hipotecas!$X$4,"")</f>
        <v/>
      </c>
      <c r="E292" s="18">
        <f>IF($A292&lt;=Hipotecas!$K$5*12,-Hipotecas!$X$5,"")</f>
        <v/>
      </c>
      <c r="F292" s="18">
        <f>IF($A292&lt;=Hipotecas!$K$6*12,-Hipotecas!$X$6,"")</f>
        <v/>
      </c>
      <c r="G292" s="18">
        <f>IF($A292&lt;=Hipotecas!$K$7*12,-Hipotecas!$X$7,"")</f>
        <v/>
      </c>
      <c r="H292" s="18">
        <f>IF($A292&lt;=Hipotecas!$K$8*12,-Hipotecas!$X$8,"")</f>
        <v/>
      </c>
      <c r="I292" s="18">
        <f>IF($A292&lt;=Hipotecas!$K$9*12,-Hipotecas!$X$9,"")</f>
        <v/>
      </c>
      <c r="J292" s="18">
        <f>IF($A292&lt;=Hipotecas!$K$10*12,-Hipotecas!$X$10,"")</f>
        <v/>
      </c>
    </row>
    <row r="293">
      <c r="A293" s="15" t="n">
        <v>290</v>
      </c>
      <c r="B293" s="16">
        <f>EDATE(Hipotecas!$L$3,A293)</f>
        <v/>
      </c>
      <c r="C293" s="17">
        <f>IF($A293&lt;=Hipotecas!$K$3*12,-Hipotecas!$X$3,"")</f>
        <v/>
      </c>
      <c r="D293" s="17">
        <f>IF($A293&lt;=Hipotecas!$K$4*12,-Hipotecas!$X$4,"")</f>
        <v/>
      </c>
      <c r="E293" s="17">
        <f>IF($A293&lt;=Hipotecas!$K$5*12,-Hipotecas!$X$5,"")</f>
        <v/>
      </c>
      <c r="F293" s="17">
        <f>IF($A293&lt;=Hipotecas!$K$6*12,-Hipotecas!$X$6,"")</f>
        <v/>
      </c>
      <c r="G293" s="17">
        <f>IF($A293&lt;=Hipotecas!$K$7*12,-Hipotecas!$X$7,"")</f>
        <v/>
      </c>
      <c r="H293" s="17">
        <f>IF($A293&lt;=Hipotecas!$K$8*12,-Hipotecas!$X$8,"")</f>
        <v/>
      </c>
      <c r="I293" s="17">
        <f>IF($A293&lt;=Hipotecas!$K$9*12,-Hipotecas!$X$9,"")</f>
        <v/>
      </c>
      <c r="J293" s="17">
        <f>IF($A293&lt;=Hipotecas!$K$10*12,-Hipotecas!$X$10,"")</f>
        <v/>
      </c>
    </row>
    <row r="294">
      <c r="A294" s="15" t="n">
        <v>291</v>
      </c>
      <c r="B294" s="16">
        <f>EDATE(Hipotecas!$L$3,A294)</f>
        <v/>
      </c>
      <c r="C294" s="18">
        <f>IF($A294&lt;=Hipotecas!$K$3*12,-Hipotecas!$X$3,"")</f>
        <v/>
      </c>
      <c r="D294" s="18">
        <f>IF($A294&lt;=Hipotecas!$K$4*12,-Hipotecas!$X$4,"")</f>
        <v/>
      </c>
      <c r="E294" s="18">
        <f>IF($A294&lt;=Hipotecas!$K$5*12,-Hipotecas!$X$5,"")</f>
        <v/>
      </c>
      <c r="F294" s="18">
        <f>IF($A294&lt;=Hipotecas!$K$6*12,-Hipotecas!$X$6,"")</f>
        <v/>
      </c>
      <c r="G294" s="18">
        <f>IF($A294&lt;=Hipotecas!$K$7*12,-Hipotecas!$X$7,"")</f>
        <v/>
      </c>
      <c r="H294" s="18">
        <f>IF($A294&lt;=Hipotecas!$K$8*12,-Hipotecas!$X$8,"")</f>
        <v/>
      </c>
      <c r="I294" s="18">
        <f>IF($A294&lt;=Hipotecas!$K$9*12,-Hipotecas!$X$9,"")</f>
        <v/>
      </c>
      <c r="J294" s="18">
        <f>IF($A294&lt;=Hipotecas!$K$10*12,-Hipotecas!$X$10,"")</f>
        <v/>
      </c>
    </row>
    <row r="295">
      <c r="A295" s="15" t="n">
        <v>292</v>
      </c>
      <c r="B295" s="16">
        <f>EDATE(Hipotecas!$L$3,A295)</f>
        <v/>
      </c>
      <c r="C295" s="17">
        <f>IF($A295&lt;=Hipotecas!$K$3*12,-Hipotecas!$X$3,"")</f>
        <v/>
      </c>
      <c r="D295" s="17">
        <f>IF($A295&lt;=Hipotecas!$K$4*12,-Hipotecas!$X$4,"")</f>
        <v/>
      </c>
      <c r="E295" s="17">
        <f>IF($A295&lt;=Hipotecas!$K$5*12,-Hipotecas!$X$5,"")</f>
        <v/>
      </c>
      <c r="F295" s="17">
        <f>IF($A295&lt;=Hipotecas!$K$6*12,-Hipotecas!$X$6,"")</f>
        <v/>
      </c>
      <c r="G295" s="17">
        <f>IF($A295&lt;=Hipotecas!$K$7*12,-Hipotecas!$X$7,"")</f>
        <v/>
      </c>
      <c r="H295" s="17">
        <f>IF($A295&lt;=Hipotecas!$K$8*12,-Hipotecas!$X$8,"")</f>
        <v/>
      </c>
      <c r="I295" s="17">
        <f>IF($A295&lt;=Hipotecas!$K$9*12,-Hipotecas!$X$9,"")</f>
        <v/>
      </c>
      <c r="J295" s="17">
        <f>IF($A295&lt;=Hipotecas!$K$10*12,-Hipotecas!$X$10,"")</f>
        <v/>
      </c>
    </row>
    <row r="296">
      <c r="A296" s="15" t="n">
        <v>293</v>
      </c>
      <c r="B296" s="16">
        <f>EDATE(Hipotecas!$L$3,A296)</f>
        <v/>
      </c>
      <c r="C296" s="18">
        <f>IF($A296&lt;=Hipotecas!$K$3*12,-Hipotecas!$X$3,"")</f>
        <v/>
      </c>
      <c r="D296" s="18">
        <f>IF($A296&lt;=Hipotecas!$K$4*12,-Hipotecas!$X$4,"")</f>
        <v/>
      </c>
      <c r="E296" s="18">
        <f>IF($A296&lt;=Hipotecas!$K$5*12,-Hipotecas!$X$5,"")</f>
        <v/>
      </c>
      <c r="F296" s="18">
        <f>IF($A296&lt;=Hipotecas!$K$6*12,-Hipotecas!$X$6,"")</f>
        <v/>
      </c>
      <c r="G296" s="18">
        <f>IF($A296&lt;=Hipotecas!$K$7*12,-Hipotecas!$X$7,"")</f>
        <v/>
      </c>
      <c r="H296" s="18">
        <f>IF($A296&lt;=Hipotecas!$K$8*12,-Hipotecas!$X$8,"")</f>
        <v/>
      </c>
      <c r="I296" s="18">
        <f>IF($A296&lt;=Hipotecas!$K$9*12,-Hipotecas!$X$9,"")</f>
        <v/>
      </c>
      <c r="J296" s="18">
        <f>IF($A296&lt;=Hipotecas!$K$10*12,-Hipotecas!$X$10,"")</f>
        <v/>
      </c>
    </row>
    <row r="297">
      <c r="A297" s="15" t="n">
        <v>294</v>
      </c>
      <c r="B297" s="16">
        <f>EDATE(Hipotecas!$L$3,A297)</f>
        <v/>
      </c>
      <c r="C297" s="17">
        <f>IF($A297&lt;=Hipotecas!$K$3*12,-Hipotecas!$X$3,"")</f>
        <v/>
      </c>
      <c r="D297" s="17">
        <f>IF($A297&lt;=Hipotecas!$K$4*12,-Hipotecas!$X$4,"")</f>
        <v/>
      </c>
      <c r="E297" s="17">
        <f>IF($A297&lt;=Hipotecas!$K$5*12,-Hipotecas!$X$5,"")</f>
        <v/>
      </c>
      <c r="F297" s="17">
        <f>IF($A297&lt;=Hipotecas!$K$6*12,-Hipotecas!$X$6,"")</f>
        <v/>
      </c>
      <c r="G297" s="17">
        <f>IF($A297&lt;=Hipotecas!$K$7*12,-Hipotecas!$X$7,"")</f>
        <v/>
      </c>
      <c r="H297" s="17">
        <f>IF($A297&lt;=Hipotecas!$K$8*12,-Hipotecas!$X$8,"")</f>
        <v/>
      </c>
      <c r="I297" s="17">
        <f>IF($A297&lt;=Hipotecas!$K$9*12,-Hipotecas!$X$9,"")</f>
        <v/>
      </c>
      <c r="J297" s="17">
        <f>IF($A297&lt;=Hipotecas!$K$10*12,-Hipotecas!$X$10,"")</f>
        <v/>
      </c>
    </row>
    <row r="298">
      <c r="A298" s="15" t="n">
        <v>295</v>
      </c>
      <c r="B298" s="16">
        <f>EDATE(Hipotecas!$L$3,A298)</f>
        <v/>
      </c>
      <c r="C298" s="18">
        <f>IF($A298&lt;=Hipotecas!$K$3*12,-Hipotecas!$X$3,"")</f>
        <v/>
      </c>
      <c r="D298" s="18">
        <f>IF($A298&lt;=Hipotecas!$K$4*12,-Hipotecas!$X$4,"")</f>
        <v/>
      </c>
      <c r="E298" s="18">
        <f>IF($A298&lt;=Hipotecas!$K$5*12,-Hipotecas!$X$5,"")</f>
        <v/>
      </c>
      <c r="F298" s="18">
        <f>IF($A298&lt;=Hipotecas!$K$6*12,-Hipotecas!$X$6,"")</f>
        <v/>
      </c>
      <c r="G298" s="18">
        <f>IF($A298&lt;=Hipotecas!$K$7*12,-Hipotecas!$X$7,"")</f>
        <v/>
      </c>
      <c r="H298" s="18">
        <f>IF($A298&lt;=Hipotecas!$K$8*12,-Hipotecas!$X$8,"")</f>
        <v/>
      </c>
      <c r="I298" s="18">
        <f>IF($A298&lt;=Hipotecas!$K$9*12,-Hipotecas!$X$9,"")</f>
        <v/>
      </c>
      <c r="J298" s="18">
        <f>IF($A298&lt;=Hipotecas!$K$10*12,-Hipotecas!$X$10,"")</f>
        <v/>
      </c>
    </row>
    <row r="299">
      <c r="A299" s="15" t="n">
        <v>296</v>
      </c>
      <c r="B299" s="16">
        <f>EDATE(Hipotecas!$L$3,A299)</f>
        <v/>
      </c>
      <c r="C299" s="17">
        <f>IF($A299&lt;=Hipotecas!$K$3*12,-Hipotecas!$X$3,"")</f>
        <v/>
      </c>
      <c r="D299" s="17">
        <f>IF($A299&lt;=Hipotecas!$K$4*12,-Hipotecas!$X$4,"")</f>
        <v/>
      </c>
      <c r="E299" s="17">
        <f>IF($A299&lt;=Hipotecas!$K$5*12,-Hipotecas!$X$5,"")</f>
        <v/>
      </c>
      <c r="F299" s="17">
        <f>IF($A299&lt;=Hipotecas!$K$6*12,-Hipotecas!$X$6,"")</f>
        <v/>
      </c>
      <c r="G299" s="17">
        <f>IF($A299&lt;=Hipotecas!$K$7*12,-Hipotecas!$X$7,"")</f>
        <v/>
      </c>
      <c r="H299" s="17">
        <f>IF($A299&lt;=Hipotecas!$K$8*12,-Hipotecas!$X$8,"")</f>
        <v/>
      </c>
      <c r="I299" s="17">
        <f>IF($A299&lt;=Hipotecas!$K$9*12,-Hipotecas!$X$9,"")</f>
        <v/>
      </c>
      <c r="J299" s="17">
        <f>IF($A299&lt;=Hipotecas!$K$10*12,-Hipotecas!$X$10,"")</f>
        <v/>
      </c>
    </row>
    <row r="300">
      <c r="A300" s="15" t="n">
        <v>297</v>
      </c>
      <c r="B300" s="16">
        <f>EDATE(Hipotecas!$L$3,A300)</f>
        <v/>
      </c>
      <c r="C300" s="18">
        <f>IF($A300&lt;=Hipotecas!$K$3*12,-Hipotecas!$X$3,"")</f>
        <v/>
      </c>
      <c r="D300" s="18">
        <f>IF($A300&lt;=Hipotecas!$K$4*12,-Hipotecas!$X$4,"")</f>
        <v/>
      </c>
      <c r="E300" s="18">
        <f>IF($A300&lt;=Hipotecas!$K$5*12,-Hipotecas!$X$5,"")</f>
        <v/>
      </c>
      <c r="F300" s="18">
        <f>IF($A300&lt;=Hipotecas!$K$6*12,-Hipotecas!$X$6,"")</f>
        <v/>
      </c>
      <c r="G300" s="18">
        <f>IF($A300&lt;=Hipotecas!$K$7*12,-Hipotecas!$X$7,"")</f>
        <v/>
      </c>
      <c r="H300" s="18">
        <f>IF($A300&lt;=Hipotecas!$K$8*12,-Hipotecas!$X$8,"")</f>
        <v/>
      </c>
      <c r="I300" s="18">
        <f>IF($A300&lt;=Hipotecas!$K$9*12,-Hipotecas!$X$9,"")</f>
        <v/>
      </c>
      <c r="J300" s="18">
        <f>IF($A300&lt;=Hipotecas!$K$10*12,-Hipotecas!$X$10,"")</f>
        <v/>
      </c>
    </row>
    <row r="301">
      <c r="A301" s="15" t="n">
        <v>298</v>
      </c>
      <c r="B301" s="16">
        <f>EDATE(Hipotecas!$L$3,A301)</f>
        <v/>
      </c>
      <c r="C301" s="17">
        <f>IF($A301&lt;=Hipotecas!$K$3*12,-Hipotecas!$X$3,"")</f>
        <v/>
      </c>
      <c r="D301" s="17">
        <f>IF($A301&lt;=Hipotecas!$K$4*12,-Hipotecas!$X$4,"")</f>
        <v/>
      </c>
      <c r="E301" s="17">
        <f>IF($A301&lt;=Hipotecas!$K$5*12,-Hipotecas!$X$5,"")</f>
        <v/>
      </c>
      <c r="F301" s="17">
        <f>IF($A301&lt;=Hipotecas!$K$6*12,-Hipotecas!$X$6,"")</f>
        <v/>
      </c>
      <c r="G301" s="17">
        <f>IF($A301&lt;=Hipotecas!$K$7*12,-Hipotecas!$X$7,"")</f>
        <v/>
      </c>
      <c r="H301" s="17">
        <f>IF($A301&lt;=Hipotecas!$K$8*12,-Hipotecas!$X$8,"")</f>
        <v/>
      </c>
      <c r="I301" s="17">
        <f>IF($A301&lt;=Hipotecas!$K$9*12,-Hipotecas!$X$9,"")</f>
        <v/>
      </c>
      <c r="J301" s="17">
        <f>IF($A301&lt;=Hipotecas!$K$10*12,-Hipotecas!$X$10,"")</f>
        <v/>
      </c>
    </row>
    <row r="302">
      <c r="A302" s="15" t="n">
        <v>299</v>
      </c>
      <c r="B302" s="16">
        <f>EDATE(Hipotecas!$L$3,A302)</f>
        <v/>
      </c>
      <c r="C302" s="18">
        <f>IF($A302&lt;=Hipotecas!$K$3*12,-Hipotecas!$X$3,"")</f>
        <v/>
      </c>
      <c r="D302" s="18">
        <f>IF($A302&lt;=Hipotecas!$K$4*12,-Hipotecas!$X$4,"")</f>
        <v/>
      </c>
      <c r="E302" s="18">
        <f>IF($A302&lt;=Hipotecas!$K$5*12,-Hipotecas!$X$5,"")</f>
        <v/>
      </c>
      <c r="F302" s="18">
        <f>IF($A302&lt;=Hipotecas!$K$6*12,-Hipotecas!$X$6,"")</f>
        <v/>
      </c>
      <c r="G302" s="18">
        <f>IF($A302&lt;=Hipotecas!$K$7*12,-Hipotecas!$X$7,"")</f>
        <v/>
      </c>
      <c r="H302" s="18">
        <f>IF($A302&lt;=Hipotecas!$K$8*12,-Hipotecas!$X$8,"")</f>
        <v/>
      </c>
      <c r="I302" s="18">
        <f>IF($A302&lt;=Hipotecas!$K$9*12,-Hipotecas!$X$9,"")</f>
        <v/>
      </c>
      <c r="J302" s="18">
        <f>IF($A302&lt;=Hipotecas!$K$10*12,-Hipotecas!$X$10,"")</f>
        <v/>
      </c>
    </row>
    <row r="303">
      <c r="A303" s="15" t="n">
        <v>300</v>
      </c>
      <c r="B303" s="16">
        <f>EDATE(Hipotecas!$L$3,A303)</f>
        <v/>
      </c>
      <c r="C303" s="17">
        <f>IF($A303&lt;=Hipotecas!$K$3*12,-Hipotecas!$X$3,"")</f>
        <v/>
      </c>
      <c r="D303" s="17">
        <f>IF($A303&lt;=Hipotecas!$K$4*12,-Hipotecas!$X$4,"")</f>
        <v/>
      </c>
      <c r="E303" s="17">
        <f>IF($A303&lt;=Hipotecas!$K$5*12,-Hipotecas!$X$5,"")</f>
        <v/>
      </c>
      <c r="F303" s="17">
        <f>IF($A303&lt;=Hipotecas!$K$6*12,-Hipotecas!$X$6,"")</f>
        <v/>
      </c>
      <c r="G303" s="17">
        <f>IF($A303&lt;=Hipotecas!$K$7*12,-Hipotecas!$X$7,"")</f>
        <v/>
      </c>
      <c r="H303" s="17">
        <f>IF($A303&lt;=Hipotecas!$K$8*12,-Hipotecas!$X$8,"")</f>
        <v/>
      </c>
      <c r="I303" s="17">
        <f>IF($A303&lt;=Hipotecas!$K$9*12,-Hipotecas!$X$9,"")</f>
        <v/>
      </c>
      <c r="J303" s="17">
        <f>IF($A303&lt;=Hipotecas!$K$10*12,-Hipotecas!$X$10,"")</f>
        <v/>
      </c>
    </row>
    <row r="304">
      <c r="A304" s="15" t="n">
        <v>301</v>
      </c>
      <c r="B304" s="16">
        <f>EDATE(Hipotecas!$L$3,A304)</f>
        <v/>
      </c>
      <c r="C304" s="18">
        <f>IF($A304&lt;=Hipotecas!$K$3*12,-Hipotecas!$X$3,"")</f>
        <v/>
      </c>
      <c r="D304" s="18">
        <f>IF($A304&lt;=Hipotecas!$K$4*12,-Hipotecas!$X$4,"")</f>
        <v/>
      </c>
      <c r="E304" s="18">
        <f>IF($A304&lt;=Hipotecas!$K$5*12,-Hipotecas!$X$5,"")</f>
        <v/>
      </c>
      <c r="F304" s="18">
        <f>IF($A304&lt;=Hipotecas!$K$6*12,-Hipotecas!$X$6,"")</f>
        <v/>
      </c>
      <c r="G304" s="18">
        <f>IF($A304&lt;=Hipotecas!$K$7*12,-Hipotecas!$X$7,"")</f>
        <v/>
      </c>
      <c r="H304" s="18">
        <f>IF($A304&lt;=Hipotecas!$K$8*12,-Hipotecas!$X$8,"")</f>
        <v/>
      </c>
      <c r="I304" s="18">
        <f>IF($A304&lt;=Hipotecas!$K$9*12,-Hipotecas!$X$9,"")</f>
        <v/>
      </c>
      <c r="J304" s="18">
        <f>IF($A304&lt;=Hipotecas!$K$10*12,-Hipotecas!$X$10,"")</f>
        <v/>
      </c>
    </row>
    <row r="305">
      <c r="A305" s="15" t="n">
        <v>302</v>
      </c>
      <c r="B305" s="16">
        <f>EDATE(Hipotecas!$L$3,A305)</f>
        <v/>
      </c>
      <c r="C305" s="17">
        <f>IF($A305&lt;=Hipotecas!$K$3*12,-Hipotecas!$X$3,"")</f>
        <v/>
      </c>
      <c r="D305" s="17">
        <f>IF($A305&lt;=Hipotecas!$K$4*12,-Hipotecas!$X$4,"")</f>
        <v/>
      </c>
      <c r="E305" s="17">
        <f>IF($A305&lt;=Hipotecas!$K$5*12,-Hipotecas!$X$5,"")</f>
        <v/>
      </c>
      <c r="F305" s="17">
        <f>IF($A305&lt;=Hipotecas!$K$6*12,-Hipotecas!$X$6,"")</f>
        <v/>
      </c>
      <c r="G305" s="17">
        <f>IF($A305&lt;=Hipotecas!$K$7*12,-Hipotecas!$X$7,"")</f>
        <v/>
      </c>
      <c r="H305" s="17">
        <f>IF($A305&lt;=Hipotecas!$K$8*12,-Hipotecas!$X$8,"")</f>
        <v/>
      </c>
      <c r="I305" s="17">
        <f>IF($A305&lt;=Hipotecas!$K$9*12,-Hipotecas!$X$9,"")</f>
        <v/>
      </c>
      <c r="J305" s="17">
        <f>IF($A305&lt;=Hipotecas!$K$10*12,-Hipotecas!$X$10,"")</f>
        <v/>
      </c>
    </row>
    <row r="306">
      <c r="A306" s="15" t="n">
        <v>303</v>
      </c>
      <c r="B306" s="16">
        <f>EDATE(Hipotecas!$L$3,A306)</f>
        <v/>
      </c>
      <c r="C306" s="18">
        <f>IF($A306&lt;=Hipotecas!$K$3*12,-Hipotecas!$X$3,"")</f>
        <v/>
      </c>
      <c r="D306" s="18">
        <f>IF($A306&lt;=Hipotecas!$K$4*12,-Hipotecas!$X$4,"")</f>
        <v/>
      </c>
      <c r="E306" s="18">
        <f>IF($A306&lt;=Hipotecas!$K$5*12,-Hipotecas!$X$5,"")</f>
        <v/>
      </c>
      <c r="F306" s="18">
        <f>IF($A306&lt;=Hipotecas!$K$6*12,-Hipotecas!$X$6,"")</f>
        <v/>
      </c>
      <c r="G306" s="18">
        <f>IF($A306&lt;=Hipotecas!$K$7*12,-Hipotecas!$X$7,"")</f>
        <v/>
      </c>
      <c r="H306" s="18">
        <f>IF($A306&lt;=Hipotecas!$K$8*12,-Hipotecas!$X$8,"")</f>
        <v/>
      </c>
      <c r="I306" s="18">
        <f>IF($A306&lt;=Hipotecas!$K$9*12,-Hipotecas!$X$9,"")</f>
        <v/>
      </c>
      <c r="J306" s="18">
        <f>IF($A306&lt;=Hipotecas!$K$10*12,-Hipotecas!$X$10,"")</f>
        <v/>
      </c>
    </row>
    <row r="307">
      <c r="A307" s="15" t="n">
        <v>304</v>
      </c>
      <c r="B307" s="16">
        <f>EDATE(Hipotecas!$L$3,A307)</f>
        <v/>
      </c>
      <c r="C307" s="17">
        <f>IF($A307&lt;=Hipotecas!$K$3*12,-Hipotecas!$X$3,"")</f>
        <v/>
      </c>
      <c r="D307" s="17">
        <f>IF($A307&lt;=Hipotecas!$K$4*12,-Hipotecas!$X$4,"")</f>
        <v/>
      </c>
      <c r="E307" s="17">
        <f>IF($A307&lt;=Hipotecas!$K$5*12,-Hipotecas!$X$5,"")</f>
        <v/>
      </c>
      <c r="F307" s="17">
        <f>IF($A307&lt;=Hipotecas!$K$6*12,-Hipotecas!$X$6,"")</f>
        <v/>
      </c>
      <c r="G307" s="17">
        <f>IF($A307&lt;=Hipotecas!$K$7*12,-Hipotecas!$X$7,"")</f>
        <v/>
      </c>
      <c r="H307" s="17">
        <f>IF($A307&lt;=Hipotecas!$K$8*12,-Hipotecas!$X$8,"")</f>
        <v/>
      </c>
      <c r="I307" s="17">
        <f>IF($A307&lt;=Hipotecas!$K$9*12,-Hipotecas!$X$9,"")</f>
        <v/>
      </c>
      <c r="J307" s="17">
        <f>IF($A307&lt;=Hipotecas!$K$10*12,-Hipotecas!$X$10,"")</f>
        <v/>
      </c>
    </row>
    <row r="308">
      <c r="A308" s="15" t="n">
        <v>305</v>
      </c>
      <c r="B308" s="16">
        <f>EDATE(Hipotecas!$L$3,A308)</f>
        <v/>
      </c>
      <c r="C308" s="18">
        <f>IF($A308&lt;=Hipotecas!$K$3*12,-Hipotecas!$X$3,"")</f>
        <v/>
      </c>
      <c r="D308" s="18">
        <f>IF($A308&lt;=Hipotecas!$K$4*12,-Hipotecas!$X$4,"")</f>
        <v/>
      </c>
      <c r="E308" s="18">
        <f>IF($A308&lt;=Hipotecas!$K$5*12,-Hipotecas!$X$5,"")</f>
        <v/>
      </c>
      <c r="F308" s="18">
        <f>IF($A308&lt;=Hipotecas!$K$6*12,-Hipotecas!$X$6,"")</f>
        <v/>
      </c>
      <c r="G308" s="18">
        <f>IF($A308&lt;=Hipotecas!$K$7*12,-Hipotecas!$X$7,"")</f>
        <v/>
      </c>
      <c r="H308" s="18">
        <f>IF($A308&lt;=Hipotecas!$K$8*12,-Hipotecas!$X$8,"")</f>
        <v/>
      </c>
      <c r="I308" s="18">
        <f>IF($A308&lt;=Hipotecas!$K$9*12,-Hipotecas!$X$9,"")</f>
        <v/>
      </c>
      <c r="J308" s="18">
        <f>IF($A308&lt;=Hipotecas!$K$10*12,-Hipotecas!$X$10,"")</f>
        <v/>
      </c>
    </row>
    <row r="309">
      <c r="A309" s="15" t="n">
        <v>306</v>
      </c>
      <c r="B309" s="16">
        <f>EDATE(Hipotecas!$L$3,A309)</f>
        <v/>
      </c>
      <c r="C309" s="17">
        <f>IF($A309&lt;=Hipotecas!$K$3*12,-Hipotecas!$X$3,"")</f>
        <v/>
      </c>
      <c r="D309" s="17">
        <f>IF($A309&lt;=Hipotecas!$K$4*12,-Hipotecas!$X$4,"")</f>
        <v/>
      </c>
      <c r="E309" s="17">
        <f>IF($A309&lt;=Hipotecas!$K$5*12,-Hipotecas!$X$5,"")</f>
        <v/>
      </c>
      <c r="F309" s="17">
        <f>IF($A309&lt;=Hipotecas!$K$6*12,-Hipotecas!$X$6,"")</f>
        <v/>
      </c>
      <c r="G309" s="17">
        <f>IF($A309&lt;=Hipotecas!$K$7*12,-Hipotecas!$X$7,"")</f>
        <v/>
      </c>
      <c r="H309" s="17">
        <f>IF($A309&lt;=Hipotecas!$K$8*12,-Hipotecas!$X$8,"")</f>
        <v/>
      </c>
      <c r="I309" s="17">
        <f>IF($A309&lt;=Hipotecas!$K$9*12,-Hipotecas!$X$9,"")</f>
        <v/>
      </c>
      <c r="J309" s="17">
        <f>IF($A309&lt;=Hipotecas!$K$10*12,-Hipotecas!$X$10,"")</f>
        <v/>
      </c>
    </row>
    <row r="310">
      <c r="A310" s="15" t="n">
        <v>307</v>
      </c>
      <c r="B310" s="16">
        <f>EDATE(Hipotecas!$L$3,A310)</f>
        <v/>
      </c>
      <c r="C310" s="18">
        <f>IF($A310&lt;=Hipotecas!$K$3*12,-Hipotecas!$X$3,"")</f>
        <v/>
      </c>
      <c r="D310" s="18">
        <f>IF($A310&lt;=Hipotecas!$K$4*12,-Hipotecas!$X$4,"")</f>
        <v/>
      </c>
      <c r="E310" s="18">
        <f>IF($A310&lt;=Hipotecas!$K$5*12,-Hipotecas!$X$5,"")</f>
        <v/>
      </c>
      <c r="F310" s="18">
        <f>IF($A310&lt;=Hipotecas!$K$6*12,-Hipotecas!$X$6,"")</f>
        <v/>
      </c>
      <c r="G310" s="18">
        <f>IF($A310&lt;=Hipotecas!$K$7*12,-Hipotecas!$X$7,"")</f>
        <v/>
      </c>
      <c r="H310" s="18">
        <f>IF($A310&lt;=Hipotecas!$K$8*12,-Hipotecas!$X$8,"")</f>
        <v/>
      </c>
      <c r="I310" s="18">
        <f>IF($A310&lt;=Hipotecas!$K$9*12,-Hipotecas!$X$9,"")</f>
        <v/>
      </c>
      <c r="J310" s="18">
        <f>IF($A310&lt;=Hipotecas!$K$10*12,-Hipotecas!$X$10,"")</f>
        <v/>
      </c>
    </row>
    <row r="311">
      <c r="A311" s="15" t="n">
        <v>308</v>
      </c>
      <c r="B311" s="16">
        <f>EDATE(Hipotecas!$L$3,A311)</f>
        <v/>
      </c>
      <c r="C311" s="17">
        <f>IF($A311&lt;=Hipotecas!$K$3*12,-Hipotecas!$X$3,"")</f>
        <v/>
      </c>
      <c r="D311" s="17">
        <f>IF($A311&lt;=Hipotecas!$K$4*12,-Hipotecas!$X$4,"")</f>
        <v/>
      </c>
      <c r="E311" s="17">
        <f>IF($A311&lt;=Hipotecas!$K$5*12,-Hipotecas!$X$5,"")</f>
        <v/>
      </c>
      <c r="F311" s="17">
        <f>IF($A311&lt;=Hipotecas!$K$6*12,-Hipotecas!$X$6,"")</f>
        <v/>
      </c>
      <c r="G311" s="17">
        <f>IF($A311&lt;=Hipotecas!$K$7*12,-Hipotecas!$X$7,"")</f>
        <v/>
      </c>
      <c r="H311" s="17">
        <f>IF($A311&lt;=Hipotecas!$K$8*12,-Hipotecas!$X$8,"")</f>
        <v/>
      </c>
      <c r="I311" s="17">
        <f>IF($A311&lt;=Hipotecas!$K$9*12,-Hipotecas!$X$9,"")</f>
        <v/>
      </c>
      <c r="J311" s="17">
        <f>IF($A311&lt;=Hipotecas!$K$10*12,-Hipotecas!$X$10,"")</f>
        <v/>
      </c>
    </row>
    <row r="312">
      <c r="A312" s="15" t="n">
        <v>309</v>
      </c>
      <c r="B312" s="16">
        <f>EDATE(Hipotecas!$L$3,A312)</f>
        <v/>
      </c>
      <c r="C312" s="18">
        <f>IF($A312&lt;=Hipotecas!$K$3*12,-Hipotecas!$X$3,"")</f>
        <v/>
      </c>
      <c r="D312" s="18">
        <f>IF($A312&lt;=Hipotecas!$K$4*12,-Hipotecas!$X$4,"")</f>
        <v/>
      </c>
      <c r="E312" s="18">
        <f>IF($A312&lt;=Hipotecas!$K$5*12,-Hipotecas!$X$5,"")</f>
        <v/>
      </c>
      <c r="F312" s="18">
        <f>IF($A312&lt;=Hipotecas!$K$6*12,-Hipotecas!$X$6,"")</f>
        <v/>
      </c>
      <c r="G312" s="18">
        <f>IF($A312&lt;=Hipotecas!$K$7*12,-Hipotecas!$X$7,"")</f>
        <v/>
      </c>
      <c r="H312" s="18">
        <f>IF($A312&lt;=Hipotecas!$K$8*12,-Hipotecas!$X$8,"")</f>
        <v/>
      </c>
      <c r="I312" s="18">
        <f>IF($A312&lt;=Hipotecas!$K$9*12,-Hipotecas!$X$9,"")</f>
        <v/>
      </c>
      <c r="J312" s="18">
        <f>IF($A312&lt;=Hipotecas!$K$10*12,-Hipotecas!$X$10,"")</f>
        <v/>
      </c>
    </row>
    <row r="313">
      <c r="A313" s="15" t="n">
        <v>310</v>
      </c>
      <c r="B313" s="16">
        <f>EDATE(Hipotecas!$L$3,A313)</f>
        <v/>
      </c>
      <c r="C313" s="17">
        <f>IF($A313&lt;=Hipotecas!$K$3*12,-Hipotecas!$X$3,"")</f>
        <v/>
      </c>
      <c r="D313" s="17">
        <f>IF($A313&lt;=Hipotecas!$K$4*12,-Hipotecas!$X$4,"")</f>
        <v/>
      </c>
      <c r="E313" s="17">
        <f>IF($A313&lt;=Hipotecas!$K$5*12,-Hipotecas!$X$5,"")</f>
        <v/>
      </c>
      <c r="F313" s="17">
        <f>IF($A313&lt;=Hipotecas!$K$6*12,-Hipotecas!$X$6,"")</f>
        <v/>
      </c>
      <c r="G313" s="17">
        <f>IF($A313&lt;=Hipotecas!$K$7*12,-Hipotecas!$X$7,"")</f>
        <v/>
      </c>
      <c r="H313" s="17">
        <f>IF($A313&lt;=Hipotecas!$K$8*12,-Hipotecas!$X$8,"")</f>
        <v/>
      </c>
      <c r="I313" s="17">
        <f>IF($A313&lt;=Hipotecas!$K$9*12,-Hipotecas!$X$9,"")</f>
        <v/>
      </c>
      <c r="J313" s="17">
        <f>IF($A313&lt;=Hipotecas!$K$10*12,-Hipotecas!$X$10,"")</f>
        <v/>
      </c>
    </row>
    <row r="314">
      <c r="A314" s="15" t="n">
        <v>311</v>
      </c>
      <c r="B314" s="16">
        <f>EDATE(Hipotecas!$L$3,A314)</f>
        <v/>
      </c>
      <c r="C314" s="18">
        <f>IF($A314&lt;=Hipotecas!$K$3*12,-Hipotecas!$X$3,"")</f>
        <v/>
      </c>
      <c r="D314" s="18">
        <f>IF($A314&lt;=Hipotecas!$K$4*12,-Hipotecas!$X$4,"")</f>
        <v/>
      </c>
      <c r="E314" s="18">
        <f>IF($A314&lt;=Hipotecas!$K$5*12,-Hipotecas!$X$5,"")</f>
        <v/>
      </c>
      <c r="F314" s="18">
        <f>IF($A314&lt;=Hipotecas!$K$6*12,-Hipotecas!$X$6,"")</f>
        <v/>
      </c>
      <c r="G314" s="18">
        <f>IF($A314&lt;=Hipotecas!$K$7*12,-Hipotecas!$X$7,"")</f>
        <v/>
      </c>
      <c r="H314" s="18">
        <f>IF($A314&lt;=Hipotecas!$K$8*12,-Hipotecas!$X$8,"")</f>
        <v/>
      </c>
      <c r="I314" s="18">
        <f>IF($A314&lt;=Hipotecas!$K$9*12,-Hipotecas!$X$9,"")</f>
        <v/>
      </c>
      <c r="J314" s="18">
        <f>IF($A314&lt;=Hipotecas!$K$10*12,-Hipotecas!$X$10,"")</f>
        <v/>
      </c>
    </row>
    <row r="315">
      <c r="A315" s="15" t="n">
        <v>312</v>
      </c>
      <c r="B315" s="16">
        <f>EDATE(Hipotecas!$L$3,A315)</f>
        <v/>
      </c>
      <c r="C315" s="17">
        <f>IF($A315&lt;=Hipotecas!$K$3*12,-Hipotecas!$X$3,"")</f>
        <v/>
      </c>
      <c r="D315" s="17">
        <f>IF($A315&lt;=Hipotecas!$K$4*12,-Hipotecas!$X$4,"")</f>
        <v/>
      </c>
      <c r="E315" s="17">
        <f>IF($A315&lt;=Hipotecas!$K$5*12,-Hipotecas!$X$5,"")</f>
        <v/>
      </c>
      <c r="F315" s="17">
        <f>IF($A315&lt;=Hipotecas!$K$6*12,-Hipotecas!$X$6,"")</f>
        <v/>
      </c>
      <c r="G315" s="17">
        <f>IF($A315&lt;=Hipotecas!$K$7*12,-Hipotecas!$X$7,"")</f>
        <v/>
      </c>
      <c r="H315" s="17">
        <f>IF($A315&lt;=Hipotecas!$K$8*12,-Hipotecas!$X$8,"")</f>
        <v/>
      </c>
      <c r="I315" s="17">
        <f>IF($A315&lt;=Hipotecas!$K$9*12,-Hipotecas!$X$9,"")</f>
        <v/>
      </c>
      <c r="J315" s="17">
        <f>IF($A315&lt;=Hipotecas!$K$10*12,-Hipotecas!$X$10,"")</f>
        <v/>
      </c>
    </row>
    <row r="316">
      <c r="A316" s="15" t="n">
        <v>313</v>
      </c>
      <c r="B316" s="16">
        <f>EDATE(Hipotecas!$L$3,A316)</f>
        <v/>
      </c>
      <c r="C316" s="18">
        <f>IF($A316&lt;=Hipotecas!$K$3*12,-Hipotecas!$X$3,"")</f>
        <v/>
      </c>
      <c r="D316" s="18">
        <f>IF($A316&lt;=Hipotecas!$K$4*12,-Hipotecas!$X$4,"")</f>
        <v/>
      </c>
      <c r="E316" s="18">
        <f>IF($A316&lt;=Hipotecas!$K$5*12,-Hipotecas!$X$5,"")</f>
        <v/>
      </c>
      <c r="F316" s="18">
        <f>IF($A316&lt;=Hipotecas!$K$6*12,-Hipotecas!$X$6,"")</f>
        <v/>
      </c>
      <c r="G316" s="18">
        <f>IF($A316&lt;=Hipotecas!$K$7*12,-Hipotecas!$X$7,"")</f>
        <v/>
      </c>
      <c r="H316" s="18">
        <f>IF($A316&lt;=Hipotecas!$K$8*12,-Hipotecas!$X$8,"")</f>
        <v/>
      </c>
      <c r="I316" s="18">
        <f>IF($A316&lt;=Hipotecas!$K$9*12,-Hipotecas!$X$9,"")</f>
        <v/>
      </c>
      <c r="J316" s="18">
        <f>IF($A316&lt;=Hipotecas!$K$10*12,-Hipotecas!$X$10,"")</f>
        <v/>
      </c>
    </row>
    <row r="317">
      <c r="A317" s="15" t="n">
        <v>314</v>
      </c>
      <c r="B317" s="16">
        <f>EDATE(Hipotecas!$L$3,A317)</f>
        <v/>
      </c>
      <c r="C317" s="17">
        <f>IF($A317&lt;=Hipotecas!$K$3*12,-Hipotecas!$X$3,"")</f>
        <v/>
      </c>
      <c r="D317" s="17">
        <f>IF($A317&lt;=Hipotecas!$K$4*12,-Hipotecas!$X$4,"")</f>
        <v/>
      </c>
      <c r="E317" s="17">
        <f>IF($A317&lt;=Hipotecas!$K$5*12,-Hipotecas!$X$5,"")</f>
        <v/>
      </c>
      <c r="F317" s="17">
        <f>IF($A317&lt;=Hipotecas!$K$6*12,-Hipotecas!$X$6,"")</f>
        <v/>
      </c>
      <c r="G317" s="17">
        <f>IF($A317&lt;=Hipotecas!$K$7*12,-Hipotecas!$X$7,"")</f>
        <v/>
      </c>
      <c r="H317" s="17">
        <f>IF($A317&lt;=Hipotecas!$K$8*12,-Hipotecas!$X$8,"")</f>
        <v/>
      </c>
      <c r="I317" s="17">
        <f>IF($A317&lt;=Hipotecas!$K$9*12,-Hipotecas!$X$9,"")</f>
        <v/>
      </c>
      <c r="J317" s="17">
        <f>IF($A317&lt;=Hipotecas!$K$10*12,-Hipotecas!$X$10,"")</f>
        <v/>
      </c>
    </row>
    <row r="318">
      <c r="A318" s="15" t="n">
        <v>315</v>
      </c>
      <c r="B318" s="16">
        <f>EDATE(Hipotecas!$L$3,A318)</f>
        <v/>
      </c>
      <c r="C318" s="18">
        <f>IF($A318&lt;=Hipotecas!$K$3*12,-Hipotecas!$X$3,"")</f>
        <v/>
      </c>
      <c r="D318" s="18">
        <f>IF($A318&lt;=Hipotecas!$K$4*12,-Hipotecas!$X$4,"")</f>
        <v/>
      </c>
      <c r="E318" s="18">
        <f>IF($A318&lt;=Hipotecas!$K$5*12,-Hipotecas!$X$5,"")</f>
        <v/>
      </c>
      <c r="F318" s="18">
        <f>IF($A318&lt;=Hipotecas!$K$6*12,-Hipotecas!$X$6,"")</f>
        <v/>
      </c>
      <c r="G318" s="18">
        <f>IF($A318&lt;=Hipotecas!$K$7*12,-Hipotecas!$X$7,"")</f>
        <v/>
      </c>
      <c r="H318" s="18">
        <f>IF($A318&lt;=Hipotecas!$K$8*12,-Hipotecas!$X$8,"")</f>
        <v/>
      </c>
      <c r="I318" s="18">
        <f>IF($A318&lt;=Hipotecas!$K$9*12,-Hipotecas!$X$9,"")</f>
        <v/>
      </c>
      <c r="J318" s="18">
        <f>IF($A318&lt;=Hipotecas!$K$10*12,-Hipotecas!$X$10,"")</f>
        <v/>
      </c>
    </row>
    <row r="319">
      <c r="A319" s="15" t="n">
        <v>316</v>
      </c>
      <c r="B319" s="16">
        <f>EDATE(Hipotecas!$L$3,A319)</f>
        <v/>
      </c>
      <c r="C319" s="17">
        <f>IF($A319&lt;=Hipotecas!$K$3*12,-Hipotecas!$X$3,"")</f>
        <v/>
      </c>
      <c r="D319" s="17">
        <f>IF($A319&lt;=Hipotecas!$K$4*12,-Hipotecas!$X$4,"")</f>
        <v/>
      </c>
      <c r="E319" s="17">
        <f>IF($A319&lt;=Hipotecas!$K$5*12,-Hipotecas!$X$5,"")</f>
        <v/>
      </c>
      <c r="F319" s="17">
        <f>IF($A319&lt;=Hipotecas!$K$6*12,-Hipotecas!$X$6,"")</f>
        <v/>
      </c>
      <c r="G319" s="17">
        <f>IF($A319&lt;=Hipotecas!$K$7*12,-Hipotecas!$X$7,"")</f>
        <v/>
      </c>
      <c r="H319" s="17">
        <f>IF($A319&lt;=Hipotecas!$K$8*12,-Hipotecas!$X$8,"")</f>
        <v/>
      </c>
      <c r="I319" s="17">
        <f>IF($A319&lt;=Hipotecas!$K$9*12,-Hipotecas!$X$9,"")</f>
        <v/>
      </c>
      <c r="J319" s="17">
        <f>IF($A319&lt;=Hipotecas!$K$10*12,-Hipotecas!$X$10,"")</f>
        <v/>
      </c>
    </row>
    <row r="320">
      <c r="A320" s="15" t="n">
        <v>317</v>
      </c>
      <c r="B320" s="16">
        <f>EDATE(Hipotecas!$L$3,A320)</f>
        <v/>
      </c>
      <c r="C320" s="18">
        <f>IF($A320&lt;=Hipotecas!$K$3*12,-Hipotecas!$X$3,"")</f>
        <v/>
      </c>
      <c r="D320" s="18">
        <f>IF($A320&lt;=Hipotecas!$K$4*12,-Hipotecas!$X$4,"")</f>
        <v/>
      </c>
      <c r="E320" s="18">
        <f>IF($A320&lt;=Hipotecas!$K$5*12,-Hipotecas!$X$5,"")</f>
        <v/>
      </c>
      <c r="F320" s="18">
        <f>IF($A320&lt;=Hipotecas!$K$6*12,-Hipotecas!$X$6,"")</f>
        <v/>
      </c>
      <c r="G320" s="18">
        <f>IF($A320&lt;=Hipotecas!$K$7*12,-Hipotecas!$X$7,"")</f>
        <v/>
      </c>
      <c r="H320" s="18">
        <f>IF($A320&lt;=Hipotecas!$K$8*12,-Hipotecas!$X$8,"")</f>
        <v/>
      </c>
      <c r="I320" s="18">
        <f>IF($A320&lt;=Hipotecas!$K$9*12,-Hipotecas!$X$9,"")</f>
        <v/>
      </c>
      <c r="J320" s="18">
        <f>IF($A320&lt;=Hipotecas!$K$10*12,-Hipotecas!$X$10,"")</f>
        <v/>
      </c>
    </row>
    <row r="321">
      <c r="A321" s="15" t="n">
        <v>318</v>
      </c>
      <c r="B321" s="16">
        <f>EDATE(Hipotecas!$L$3,A321)</f>
        <v/>
      </c>
      <c r="C321" s="17">
        <f>IF($A321&lt;=Hipotecas!$K$3*12,-Hipotecas!$X$3,"")</f>
        <v/>
      </c>
      <c r="D321" s="17">
        <f>IF($A321&lt;=Hipotecas!$K$4*12,-Hipotecas!$X$4,"")</f>
        <v/>
      </c>
      <c r="E321" s="17">
        <f>IF($A321&lt;=Hipotecas!$K$5*12,-Hipotecas!$X$5,"")</f>
        <v/>
      </c>
      <c r="F321" s="17">
        <f>IF($A321&lt;=Hipotecas!$K$6*12,-Hipotecas!$X$6,"")</f>
        <v/>
      </c>
      <c r="G321" s="17">
        <f>IF($A321&lt;=Hipotecas!$K$7*12,-Hipotecas!$X$7,"")</f>
        <v/>
      </c>
      <c r="H321" s="17">
        <f>IF($A321&lt;=Hipotecas!$K$8*12,-Hipotecas!$X$8,"")</f>
        <v/>
      </c>
      <c r="I321" s="17">
        <f>IF($A321&lt;=Hipotecas!$K$9*12,-Hipotecas!$X$9,"")</f>
        <v/>
      </c>
      <c r="J321" s="17">
        <f>IF($A321&lt;=Hipotecas!$K$10*12,-Hipotecas!$X$10,"")</f>
        <v/>
      </c>
    </row>
    <row r="322">
      <c r="A322" s="15" t="n">
        <v>319</v>
      </c>
      <c r="B322" s="16">
        <f>EDATE(Hipotecas!$L$3,A322)</f>
        <v/>
      </c>
      <c r="C322" s="18">
        <f>IF($A322&lt;=Hipotecas!$K$3*12,-Hipotecas!$X$3,"")</f>
        <v/>
      </c>
      <c r="D322" s="18">
        <f>IF($A322&lt;=Hipotecas!$K$4*12,-Hipotecas!$X$4,"")</f>
        <v/>
      </c>
      <c r="E322" s="18">
        <f>IF($A322&lt;=Hipotecas!$K$5*12,-Hipotecas!$X$5,"")</f>
        <v/>
      </c>
      <c r="F322" s="18">
        <f>IF($A322&lt;=Hipotecas!$K$6*12,-Hipotecas!$X$6,"")</f>
        <v/>
      </c>
      <c r="G322" s="18">
        <f>IF($A322&lt;=Hipotecas!$K$7*12,-Hipotecas!$X$7,"")</f>
        <v/>
      </c>
      <c r="H322" s="18">
        <f>IF($A322&lt;=Hipotecas!$K$8*12,-Hipotecas!$X$8,"")</f>
        <v/>
      </c>
      <c r="I322" s="18">
        <f>IF($A322&lt;=Hipotecas!$K$9*12,-Hipotecas!$X$9,"")</f>
        <v/>
      </c>
      <c r="J322" s="18">
        <f>IF($A322&lt;=Hipotecas!$K$10*12,-Hipotecas!$X$10,"")</f>
        <v/>
      </c>
    </row>
    <row r="323">
      <c r="A323" s="15" t="n">
        <v>320</v>
      </c>
      <c r="B323" s="16">
        <f>EDATE(Hipotecas!$L$3,A323)</f>
        <v/>
      </c>
      <c r="C323" s="17">
        <f>IF($A323&lt;=Hipotecas!$K$3*12,-Hipotecas!$X$3,"")</f>
        <v/>
      </c>
      <c r="D323" s="17">
        <f>IF($A323&lt;=Hipotecas!$K$4*12,-Hipotecas!$X$4,"")</f>
        <v/>
      </c>
      <c r="E323" s="17">
        <f>IF($A323&lt;=Hipotecas!$K$5*12,-Hipotecas!$X$5,"")</f>
        <v/>
      </c>
      <c r="F323" s="17">
        <f>IF($A323&lt;=Hipotecas!$K$6*12,-Hipotecas!$X$6,"")</f>
        <v/>
      </c>
      <c r="G323" s="17">
        <f>IF($A323&lt;=Hipotecas!$K$7*12,-Hipotecas!$X$7,"")</f>
        <v/>
      </c>
      <c r="H323" s="17">
        <f>IF($A323&lt;=Hipotecas!$K$8*12,-Hipotecas!$X$8,"")</f>
        <v/>
      </c>
      <c r="I323" s="17">
        <f>IF($A323&lt;=Hipotecas!$K$9*12,-Hipotecas!$X$9,"")</f>
        <v/>
      </c>
      <c r="J323" s="17">
        <f>IF($A323&lt;=Hipotecas!$K$10*12,-Hipotecas!$X$10,"")</f>
        <v/>
      </c>
    </row>
    <row r="324">
      <c r="A324" s="15" t="n">
        <v>321</v>
      </c>
      <c r="B324" s="16">
        <f>EDATE(Hipotecas!$L$3,A324)</f>
        <v/>
      </c>
      <c r="C324" s="18">
        <f>IF($A324&lt;=Hipotecas!$K$3*12,-Hipotecas!$X$3,"")</f>
        <v/>
      </c>
      <c r="D324" s="18">
        <f>IF($A324&lt;=Hipotecas!$K$4*12,-Hipotecas!$X$4,"")</f>
        <v/>
      </c>
      <c r="E324" s="18">
        <f>IF($A324&lt;=Hipotecas!$K$5*12,-Hipotecas!$X$5,"")</f>
        <v/>
      </c>
      <c r="F324" s="18">
        <f>IF($A324&lt;=Hipotecas!$K$6*12,-Hipotecas!$X$6,"")</f>
        <v/>
      </c>
      <c r="G324" s="18">
        <f>IF($A324&lt;=Hipotecas!$K$7*12,-Hipotecas!$X$7,"")</f>
        <v/>
      </c>
      <c r="H324" s="18">
        <f>IF($A324&lt;=Hipotecas!$K$8*12,-Hipotecas!$X$8,"")</f>
        <v/>
      </c>
      <c r="I324" s="18">
        <f>IF($A324&lt;=Hipotecas!$K$9*12,-Hipotecas!$X$9,"")</f>
        <v/>
      </c>
      <c r="J324" s="18">
        <f>IF($A324&lt;=Hipotecas!$K$10*12,-Hipotecas!$X$10,"")</f>
        <v/>
      </c>
    </row>
    <row r="325">
      <c r="A325" s="15" t="n">
        <v>322</v>
      </c>
      <c r="B325" s="16">
        <f>EDATE(Hipotecas!$L$3,A325)</f>
        <v/>
      </c>
      <c r="C325" s="17">
        <f>IF($A325&lt;=Hipotecas!$K$3*12,-Hipotecas!$X$3,"")</f>
        <v/>
      </c>
      <c r="D325" s="17">
        <f>IF($A325&lt;=Hipotecas!$K$4*12,-Hipotecas!$X$4,"")</f>
        <v/>
      </c>
      <c r="E325" s="17">
        <f>IF($A325&lt;=Hipotecas!$K$5*12,-Hipotecas!$X$5,"")</f>
        <v/>
      </c>
      <c r="F325" s="17">
        <f>IF($A325&lt;=Hipotecas!$K$6*12,-Hipotecas!$X$6,"")</f>
        <v/>
      </c>
      <c r="G325" s="17">
        <f>IF($A325&lt;=Hipotecas!$K$7*12,-Hipotecas!$X$7,"")</f>
        <v/>
      </c>
      <c r="H325" s="17">
        <f>IF($A325&lt;=Hipotecas!$K$8*12,-Hipotecas!$X$8,"")</f>
        <v/>
      </c>
      <c r="I325" s="17">
        <f>IF($A325&lt;=Hipotecas!$K$9*12,-Hipotecas!$X$9,"")</f>
        <v/>
      </c>
      <c r="J325" s="17">
        <f>IF($A325&lt;=Hipotecas!$K$10*12,-Hipotecas!$X$10,"")</f>
        <v/>
      </c>
    </row>
    <row r="326">
      <c r="A326" s="15" t="n">
        <v>323</v>
      </c>
      <c r="B326" s="16">
        <f>EDATE(Hipotecas!$L$3,A326)</f>
        <v/>
      </c>
      <c r="C326" s="18">
        <f>IF($A326&lt;=Hipotecas!$K$3*12,-Hipotecas!$X$3,"")</f>
        <v/>
      </c>
      <c r="D326" s="18">
        <f>IF($A326&lt;=Hipotecas!$K$4*12,-Hipotecas!$X$4,"")</f>
        <v/>
      </c>
      <c r="E326" s="18">
        <f>IF($A326&lt;=Hipotecas!$K$5*12,-Hipotecas!$X$5,"")</f>
        <v/>
      </c>
      <c r="F326" s="18">
        <f>IF($A326&lt;=Hipotecas!$K$6*12,-Hipotecas!$X$6,"")</f>
        <v/>
      </c>
      <c r="G326" s="18">
        <f>IF($A326&lt;=Hipotecas!$K$7*12,-Hipotecas!$X$7,"")</f>
        <v/>
      </c>
      <c r="H326" s="18">
        <f>IF($A326&lt;=Hipotecas!$K$8*12,-Hipotecas!$X$8,"")</f>
        <v/>
      </c>
      <c r="I326" s="18">
        <f>IF($A326&lt;=Hipotecas!$K$9*12,-Hipotecas!$X$9,"")</f>
        <v/>
      </c>
      <c r="J326" s="18">
        <f>IF($A326&lt;=Hipotecas!$K$10*12,-Hipotecas!$X$10,"")</f>
        <v/>
      </c>
    </row>
    <row r="327">
      <c r="A327" s="15" t="n">
        <v>324</v>
      </c>
      <c r="B327" s="16">
        <f>EDATE(Hipotecas!$L$3,A327)</f>
        <v/>
      </c>
      <c r="C327" s="17">
        <f>IF($A327&lt;=Hipotecas!$K$3*12,-Hipotecas!$X$3,"")</f>
        <v/>
      </c>
      <c r="D327" s="17">
        <f>IF($A327&lt;=Hipotecas!$K$4*12,-Hipotecas!$X$4,"")</f>
        <v/>
      </c>
      <c r="E327" s="17">
        <f>IF($A327&lt;=Hipotecas!$K$5*12,-Hipotecas!$X$5,"")</f>
        <v/>
      </c>
      <c r="F327" s="17">
        <f>IF($A327&lt;=Hipotecas!$K$6*12,-Hipotecas!$X$6,"")</f>
        <v/>
      </c>
      <c r="G327" s="17">
        <f>IF($A327&lt;=Hipotecas!$K$7*12,-Hipotecas!$X$7,"")</f>
        <v/>
      </c>
      <c r="H327" s="17">
        <f>IF($A327&lt;=Hipotecas!$K$8*12,-Hipotecas!$X$8,"")</f>
        <v/>
      </c>
      <c r="I327" s="17">
        <f>IF($A327&lt;=Hipotecas!$K$9*12,-Hipotecas!$X$9,"")</f>
        <v/>
      </c>
      <c r="J327" s="17">
        <f>IF($A327&lt;=Hipotecas!$K$10*12,-Hipotecas!$X$10,"")</f>
        <v/>
      </c>
    </row>
    <row r="328">
      <c r="A328" s="15" t="n">
        <v>325</v>
      </c>
      <c r="B328" s="16">
        <f>EDATE(Hipotecas!$L$3,A328)</f>
        <v/>
      </c>
      <c r="C328" s="18">
        <f>IF($A328&lt;=Hipotecas!$K$3*12,-Hipotecas!$X$3,"")</f>
        <v/>
      </c>
      <c r="D328" s="18">
        <f>IF($A328&lt;=Hipotecas!$K$4*12,-Hipotecas!$X$4,"")</f>
        <v/>
      </c>
      <c r="E328" s="18">
        <f>IF($A328&lt;=Hipotecas!$K$5*12,-Hipotecas!$X$5,"")</f>
        <v/>
      </c>
      <c r="F328" s="18">
        <f>IF($A328&lt;=Hipotecas!$K$6*12,-Hipotecas!$X$6,"")</f>
        <v/>
      </c>
      <c r="G328" s="18">
        <f>IF($A328&lt;=Hipotecas!$K$7*12,-Hipotecas!$X$7,"")</f>
        <v/>
      </c>
      <c r="H328" s="18">
        <f>IF($A328&lt;=Hipotecas!$K$8*12,-Hipotecas!$X$8,"")</f>
        <v/>
      </c>
      <c r="I328" s="18">
        <f>IF($A328&lt;=Hipotecas!$K$9*12,-Hipotecas!$X$9,"")</f>
        <v/>
      </c>
      <c r="J328" s="18">
        <f>IF($A328&lt;=Hipotecas!$K$10*12,-Hipotecas!$X$10,"")</f>
        <v/>
      </c>
    </row>
    <row r="329">
      <c r="A329" s="15" t="n">
        <v>326</v>
      </c>
      <c r="B329" s="16">
        <f>EDATE(Hipotecas!$L$3,A329)</f>
        <v/>
      </c>
      <c r="C329" s="17">
        <f>IF($A329&lt;=Hipotecas!$K$3*12,-Hipotecas!$X$3,"")</f>
        <v/>
      </c>
      <c r="D329" s="17">
        <f>IF($A329&lt;=Hipotecas!$K$4*12,-Hipotecas!$X$4,"")</f>
        <v/>
      </c>
      <c r="E329" s="17">
        <f>IF($A329&lt;=Hipotecas!$K$5*12,-Hipotecas!$X$5,"")</f>
        <v/>
      </c>
      <c r="F329" s="17">
        <f>IF($A329&lt;=Hipotecas!$K$6*12,-Hipotecas!$X$6,"")</f>
        <v/>
      </c>
      <c r="G329" s="17">
        <f>IF($A329&lt;=Hipotecas!$K$7*12,-Hipotecas!$X$7,"")</f>
        <v/>
      </c>
      <c r="H329" s="17">
        <f>IF($A329&lt;=Hipotecas!$K$8*12,-Hipotecas!$X$8,"")</f>
        <v/>
      </c>
      <c r="I329" s="17">
        <f>IF($A329&lt;=Hipotecas!$K$9*12,-Hipotecas!$X$9,"")</f>
        <v/>
      </c>
      <c r="J329" s="17">
        <f>IF($A329&lt;=Hipotecas!$K$10*12,-Hipotecas!$X$10,"")</f>
        <v/>
      </c>
    </row>
    <row r="330">
      <c r="A330" s="15" t="n">
        <v>327</v>
      </c>
      <c r="B330" s="16">
        <f>EDATE(Hipotecas!$L$3,A330)</f>
        <v/>
      </c>
      <c r="C330" s="18">
        <f>IF($A330&lt;=Hipotecas!$K$3*12,-Hipotecas!$X$3,"")</f>
        <v/>
      </c>
      <c r="D330" s="18">
        <f>IF($A330&lt;=Hipotecas!$K$4*12,-Hipotecas!$X$4,"")</f>
        <v/>
      </c>
      <c r="E330" s="18">
        <f>IF($A330&lt;=Hipotecas!$K$5*12,-Hipotecas!$X$5,"")</f>
        <v/>
      </c>
      <c r="F330" s="18">
        <f>IF($A330&lt;=Hipotecas!$K$6*12,-Hipotecas!$X$6,"")</f>
        <v/>
      </c>
      <c r="G330" s="18">
        <f>IF($A330&lt;=Hipotecas!$K$7*12,-Hipotecas!$X$7,"")</f>
        <v/>
      </c>
      <c r="H330" s="18">
        <f>IF($A330&lt;=Hipotecas!$K$8*12,-Hipotecas!$X$8,"")</f>
        <v/>
      </c>
      <c r="I330" s="18">
        <f>IF($A330&lt;=Hipotecas!$K$9*12,-Hipotecas!$X$9,"")</f>
        <v/>
      </c>
      <c r="J330" s="18">
        <f>IF($A330&lt;=Hipotecas!$K$10*12,-Hipotecas!$X$10,"")</f>
        <v/>
      </c>
    </row>
    <row r="331">
      <c r="A331" s="15" t="n">
        <v>328</v>
      </c>
      <c r="B331" s="16">
        <f>EDATE(Hipotecas!$L$3,A331)</f>
        <v/>
      </c>
      <c r="C331" s="17">
        <f>IF($A331&lt;=Hipotecas!$K$3*12,-Hipotecas!$X$3,"")</f>
        <v/>
      </c>
      <c r="D331" s="17">
        <f>IF($A331&lt;=Hipotecas!$K$4*12,-Hipotecas!$X$4,"")</f>
        <v/>
      </c>
      <c r="E331" s="17">
        <f>IF($A331&lt;=Hipotecas!$K$5*12,-Hipotecas!$X$5,"")</f>
        <v/>
      </c>
      <c r="F331" s="17">
        <f>IF($A331&lt;=Hipotecas!$K$6*12,-Hipotecas!$X$6,"")</f>
        <v/>
      </c>
      <c r="G331" s="17">
        <f>IF($A331&lt;=Hipotecas!$K$7*12,-Hipotecas!$X$7,"")</f>
        <v/>
      </c>
      <c r="H331" s="17">
        <f>IF($A331&lt;=Hipotecas!$K$8*12,-Hipotecas!$X$8,"")</f>
        <v/>
      </c>
      <c r="I331" s="17">
        <f>IF($A331&lt;=Hipotecas!$K$9*12,-Hipotecas!$X$9,"")</f>
        <v/>
      </c>
      <c r="J331" s="17">
        <f>IF($A331&lt;=Hipotecas!$K$10*12,-Hipotecas!$X$10,"")</f>
        <v/>
      </c>
    </row>
    <row r="332">
      <c r="A332" s="15" t="n">
        <v>329</v>
      </c>
      <c r="B332" s="16">
        <f>EDATE(Hipotecas!$L$3,A332)</f>
        <v/>
      </c>
      <c r="C332" s="18">
        <f>IF($A332&lt;=Hipotecas!$K$3*12,-Hipotecas!$X$3,"")</f>
        <v/>
      </c>
      <c r="D332" s="18">
        <f>IF($A332&lt;=Hipotecas!$K$4*12,-Hipotecas!$X$4,"")</f>
        <v/>
      </c>
      <c r="E332" s="18">
        <f>IF($A332&lt;=Hipotecas!$K$5*12,-Hipotecas!$X$5,"")</f>
        <v/>
      </c>
      <c r="F332" s="18">
        <f>IF($A332&lt;=Hipotecas!$K$6*12,-Hipotecas!$X$6,"")</f>
        <v/>
      </c>
      <c r="G332" s="18">
        <f>IF($A332&lt;=Hipotecas!$K$7*12,-Hipotecas!$X$7,"")</f>
        <v/>
      </c>
      <c r="H332" s="18">
        <f>IF($A332&lt;=Hipotecas!$K$8*12,-Hipotecas!$X$8,"")</f>
        <v/>
      </c>
      <c r="I332" s="18">
        <f>IF($A332&lt;=Hipotecas!$K$9*12,-Hipotecas!$X$9,"")</f>
        <v/>
      </c>
      <c r="J332" s="18">
        <f>IF($A332&lt;=Hipotecas!$K$10*12,-Hipotecas!$X$10,"")</f>
        <v/>
      </c>
    </row>
    <row r="333">
      <c r="A333" s="15" t="n">
        <v>330</v>
      </c>
      <c r="B333" s="16">
        <f>EDATE(Hipotecas!$L$3,A333)</f>
        <v/>
      </c>
      <c r="C333" s="17">
        <f>IF($A333&lt;=Hipotecas!$K$3*12,-Hipotecas!$X$3,"")</f>
        <v/>
      </c>
      <c r="D333" s="17">
        <f>IF($A333&lt;=Hipotecas!$K$4*12,-Hipotecas!$X$4,"")</f>
        <v/>
      </c>
      <c r="E333" s="17">
        <f>IF($A333&lt;=Hipotecas!$K$5*12,-Hipotecas!$X$5,"")</f>
        <v/>
      </c>
      <c r="F333" s="17">
        <f>IF($A333&lt;=Hipotecas!$K$6*12,-Hipotecas!$X$6,"")</f>
        <v/>
      </c>
      <c r="G333" s="17">
        <f>IF($A333&lt;=Hipotecas!$K$7*12,-Hipotecas!$X$7,"")</f>
        <v/>
      </c>
      <c r="H333" s="17">
        <f>IF($A333&lt;=Hipotecas!$K$8*12,-Hipotecas!$X$8,"")</f>
        <v/>
      </c>
      <c r="I333" s="17">
        <f>IF($A333&lt;=Hipotecas!$K$9*12,-Hipotecas!$X$9,"")</f>
        <v/>
      </c>
      <c r="J333" s="17">
        <f>IF($A333&lt;=Hipotecas!$K$10*12,-Hipotecas!$X$10,"")</f>
        <v/>
      </c>
    </row>
    <row r="334">
      <c r="A334" s="15" t="n">
        <v>331</v>
      </c>
      <c r="B334" s="16">
        <f>EDATE(Hipotecas!$L$3,A334)</f>
        <v/>
      </c>
      <c r="C334" s="18">
        <f>IF($A334&lt;=Hipotecas!$K$3*12,-Hipotecas!$X$3,"")</f>
        <v/>
      </c>
      <c r="D334" s="18">
        <f>IF($A334&lt;=Hipotecas!$K$4*12,-Hipotecas!$X$4,"")</f>
        <v/>
      </c>
      <c r="E334" s="18">
        <f>IF($A334&lt;=Hipotecas!$K$5*12,-Hipotecas!$X$5,"")</f>
        <v/>
      </c>
      <c r="F334" s="18">
        <f>IF($A334&lt;=Hipotecas!$K$6*12,-Hipotecas!$X$6,"")</f>
        <v/>
      </c>
      <c r="G334" s="18">
        <f>IF($A334&lt;=Hipotecas!$K$7*12,-Hipotecas!$X$7,"")</f>
        <v/>
      </c>
      <c r="H334" s="18">
        <f>IF($A334&lt;=Hipotecas!$K$8*12,-Hipotecas!$X$8,"")</f>
        <v/>
      </c>
      <c r="I334" s="18">
        <f>IF($A334&lt;=Hipotecas!$K$9*12,-Hipotecas!$X$9,"")</f>
        <v/>
      </c>
      <c r="J334" s="18">
        <f>IF($A334&lt;=Hipotecas!$K$10*12,-Hipotecas!$X$10,"")</f>
        <v/>
      </c>
    </row>
    <row r="335">
      <c r="A335" s="15" t="n">
        <v>332</v>
      </c>
      <c r="B335" s="16">
        <f>EDATE(Hipotecas!$L$3,A335)</f>
        <v/>
      </c>
      <c r="C335" s="17">
        <f>IF($A335&lt;=Hipotecas!$K$3*12,-Hipotecas!$X$3,"")</f>
        <v/>
      </c>
      <c r="D335" s="17">
        <f>IF($A335&lt;=Hipotecas!$K$4*12,-Hipotecas!$X$4,"")</f>
        <v/>
      </c>
      <c r="E335" s="17">
        <f>IF($A335&lt;=Hipotecas!$K$5*12,-Hipotecas!$X$5,"")</f>
        <v/>
      </c>
      <c r="F335" s="17">
        <f>IF($A335&lt;=Hipotecas!$K$6*12,-Hipotecas!$X$6,"")</f>
        <v/>
      </c>
      <c r="G335" s="17">
        <f>IF($A335&lt;=Hipotecas!$K$7*12,-Hipotecas!$X$7,"")</f>
        <v/>
      </c>
      <c r="H335" s="17">
        <f>IF($A335&lt;=Hipotecas!$K$8*12,-Hipotecas!$X$8,"")</f>
        <v/>
      </c>
      <c r="I335" s="17">
        <f>IF($A335&lt;=Hipotecas!$K$9*12,-Hipotecas!$X$9,"")</f>
        <v/>
      </c>
      <c r="J335" s="17">
        <f>IF($A335&lt;=Hipotecas!$K$10*12,-Hipotecas!$X$10,"")</f>
        <v/>
      </c>
    </row>
    <row r="336">
      <c r="A336" s="15" t="n">
        <v>333</v>
      </c>
      <c r="B336" s="16">
        <f>EDATE(Hipotecas!$L$3,A336)</f>
        <v/>
      </c>
      <c r="C336" s="18">
        <f>IF($A336&lt;=Hipotecas!$K$3*12,-Hipotecas!$X$3,"")</f>
        <v/>
      </c>
      <c r="D336" s="18">
        <f>IF($A336&lt;=Hipotecas!$K$4*12,-Hipotecas!$X$4,"")</f>
        <v/>
      </c>
      <c r="E336" s="18">
        <f>IF($A336&lt;=Hipotecas!$K$5*12,-Hipotecas!$X$5,"")</f>
        <v/>
      </c>
      <c r="F336" s="18">
        <f>IF($A336&lt;=Hipotecas!$K$6*12,-Hipotecas!$X$6,"")</f>
        <v/>
      </c>
      <c r="G336" s="18">
        <f>IF($A336&lt;=Hipotecas!$K$7*12,-Hipotecas!$X$7,"")</f>
        <v/>
      </c>
      <c r="H336" s="18">
        <f>IF($A336&lt;=Hipotecas!$K$8*12,-Hipotecas!$X$8,"")</f>
        <v/>
      </c>
      <c r="I336" s="18">
        <f>IF($A336&lt;=Hipotecas!$K$9*12,-Hipotecas!$X$9,"")</f>
        <v/>
      </c>
      <c r="J336" s="18">
        <f>IF($A336&lt;=Hipotecas!$K$10*12,-Hipotecas!$X$10,"")</f>
        <v/>
      </c>
    </row>
    <row r="337">
      <c r="A337" s="15" t="n">
        <v>334</v>
      </c>
      <c r="B337" s="16">
        <f>EDATE(Hipotecas!$L$3,A337)</f>
        <v/>
      </c>
      <c r="C337" s="17">
        <f>IF($A337&lt;=Hipotecas!$K$3*12,-Hipotecas!$X$3,"")</f>
        <v/>
      </c>
      <c r="D337" s="17">
        <f>IF($A337&lt;=Hipotecas!$K$4*12,-Hipotecas!$X$4,"")</f>
        <v/>
      </c>
      <c r="E337" s="17">
        <f>IF($A337&lt;=Hipotecas!$K$5*12,-Hipotecas!$X$5,"")</f>
        <v/>
      </c>
      <c r="F337" s="17">
        <f>IF($A337&lt;=Hipotecas!$K$6*12,-Hipotecas!$X$6,"")</f>
        <v/>
      </c>
      <c r="G337" s="17">
        <f>IF($A337&lt;=Hipotecas!$K$7*12,-Hipotecas!$X$7,"")</f>
        <v/>
      </c>
      <c r="H337" s="17">
        <f>IF($A337&lt;=Hipotecas!$K$8*12,-Hipotecas!$X$8,"")</f>
        <v/>
      </c>
      <c r="I337" s="17">
        <f>IF($A337&lt;=Hipotecas!$K$9*12,-Hipotecas!$X$9,"")</f>
        <v/>
      </c>
      <c r="J337" s="17">
        <f>IF($A337&lt;=Hipotecas!$K$10*12,-Hipotecas!$X$10,"")</f>
        <v/>
      </c>
    </row>
    <row r="338">
      <c r="A338" s="15" t="n">
        <v>335</v>
      </c>
      <c r="B338" s="16">
        <f>EDATE(Hipotecas!$L$3,A338)</f>
        <v/>
      </c>
      <c r="C338" s="18">
        <f>IF($A338&lt;=Hipotecas!$K$3*12,-Hipotecas!$X$3,"")</f>
        <v/>
      </c>
      <c r="D338" s="18">
        <f>IF($A338&lt;=Hipotecas!$K$4*12,-Hipotecas!$X$4,"")</f>
        <v/>
      </c>
      <c r="E338" s="18">
        <f>IF($A338&lt;=Hipotecas!$K$5*12,-Hipotecas!$X$5,"")</f>
        <v/>
      </c>
      <c r="F338" s="18">
        <f>IF($A338&lt;=Hipotecas!$K$6*12,-Hipotecas!$X$6,"")</f>
        <v/>
      </c>
      <c r="G338" s="18">
        <f>IF($A338&lt;=Hipotecas!$K$7*12,-Hipotecas!$X$7,"")</f>
        <v/>
      </c>
      <c r="H338" s="18">
        <f>IF($A338&lt;=Hipotecas!$K$8*12,-Hipotecas!$X$8,"")</f>
        <v/>
      </c>
      <c r="I338" s="18">
        <f>IF($A338&lt;=Hipotecas!$K$9*12,-Hipotecas!$X$9,"")</f>
        <v/>
      </c>
      <c r="J338" s="18">
        <f>IF($A338&lt;=Hipotecas!$K$10*12,-Hipotecas!$X$10,"")</f>
        <v/>
      </c>
    </row>
    <row r="339">
      <c r="A339" s="15" t="n">
        <v>336</v>
      </c>
      <c r="B339" s="16">
        <f>EDATE(Hipotecas!$L$3,A339)</f>
        <v/>
      </c>
      <c r="C339" s="17">
        <f>IF($A339&lt;=Hipotecas!$K$3*12,-Hipotecas!$X$3,"")</f>
        <v/>
      </c>
      <c r="D339" s="17">
        <f>IF($A339&lt;=Hipotecas!$K$4*12,-Hipotecas!$X$4,"")</f>
        <v/>
      </c>
      <c r="E339" s="17">
        <f>IF($A339&lt;=Hipotecas!$K$5*12,-Hipotecas!$X$5,"")</f>
        <v/>
      </c>
      <c r="F339" s="17">
        <f>IF($A339&lt;=Hipotecas!$K$6*12,-Hipotecas!$X$6,"")</f>
        <v/>
      </c>
      <c r="G339" s="17">
        <f>IF($A339&lt;=Hipotecas!$K$7*12,-Hipotecas!$X$7,"")</f>
        <v/>
      </c>
      <c r="H339" s="17">
        <f>IF($A339&lt;=Hipotecas!$K$8*12,-Hipotecas!$X$8,"")</f>
        <v/>
      </c>
      <c r="I339" s="17">
        <f>IF($A339&lt;=Hipotecas!$K$9*12,-Hipotecas!$X$9,"")</f>
        <v/>
      </c>
      <c r="J339" s="17">
        <f>IF($A339&lt;=Hipotecas!$K$10*12,-Hipotecas!$X$10,"")</f>
        <v/>
      </c>
    </row>
    <row r="340">
      <c r="A340" s="15" t="n">
        <v>337</v>
      </c>
      <c r="B340" s="16">
        <f>EDATE(Hipotecas!$L$3,A340)</f>
        <v/>
      </c>
      <c r="C340" s="18">
        <f>IF($A340&lt;=Hipotecas!$K$3*12,-Hipotecas!$X$3,"")</f>
        <v/>
      </c>
      <c r="D340" s="18">
        <f>IF($A340&lt;=Hipotecas!$K$4*12,-Hipotecas!$X$4,"")</f>
        <v/>
      </c>
      <c r="E340" s="18">
        <f>IF($A340&lt;=Hipotecas!$K$5*12,-Hipotecas!$X$5,"")</f>
        <v/>
      </c>
      <c r="F340" s="18">
        <f>IF($A340&lt;=Hipotecas!$K$6*12,-Hipotecas!$X$6,"")</f>
        <v/>
      </c>
      <c r="G340" s="18">
        <f>IF($A340&lt;=Hipotecas!$K$7*12,-Hipotecas!$X$7,"")</f>
        <v/>
      </c>
      <c r="H340" s="18">
        <f>IF($A340&lt;=Hipotecas!$K$8*12,-Hipotecas!$X$8,"")</f>
        <v/>
      </c>
      <c r="I340" s="18">
        <f>IF($A340&lt;=Hipotecas!$K$9*12,-Hipotecas!$X$9,"")</f>
        <v/>
      </c>
      <c r="J340" s="18">
        <f>IF($A340&lt;=Hipotecas!$K$10*12,-Hipotecas!$X$10,"")</f>
        <v/>
      </c>
    </row>
    <row r="341">
      <c r="A341" s="15" t="n">
        <v>338</v>
      </c>
      <c r="B341" s="16">
        <f>EDATE(Hipotecas!$L$3,A341)</f>
        <v/>
      </c>
      <c r="C341" s="17">
        <f>IF($A341&lt;=Hipotecas!$K$3*12,-Hipotecas!$X$3,"")</f>
        <v/>
      </c>
      <c r="D341" s="17">
        <f>IF($A341&lt;=Hipotecas!$K$4*12,-Hipotecas!$X$4,"")</f>
        <v/>
      </c>
      <c r="E341" s="17">
        <f>IF($A341&lt;=Hipotecas!$K$5*12,-Hipotecas!$X$5,"")</f>
        <v/>
      </c>
      <c r="F341" s="17">
        <f>IF($A341&lt;=Hipotecas!$K$6*12,-Hipotecas!$X$6,"")</f>
        <v/>
      </c>
      <c r="G341" s="17">
        <f>IF($A341&lt;=Hipotecas!$K$7*12,-Hipotecas!$X$7,"")</f>
        <v/>
      </c>
      <c r="H341" s="17">
        <f>IF($A341&lt;=Hipotecas!$K$8*12,-Hipotecas!$X$8,"")</f>
        <v/>
      </c>
      <c r="I341" s="17">
        <f>IF($A341&lt;=Hipotecas!$K$9*12,-Hipotecas!$X$9,"")</f>
        <v/>
      </c>
      <c r="J341" s="17">
        <f>IF($A341&lt;=Hipotecas!$K$10*12,-Hipotecas!$X$10,"")</f>
        <v/>
      </c>
    </row>
    <row r="342">
      <c r="A342" s="15" t="n">
        <v>339</v>
      </c>
      <c r="B342" s="16">
        <f>EDATE(Hipotecas!$L$3,A342)</f>
        <v/>
      </c>
      <c r="C342" s="18">
        <f>IF($A342&lt;=Hipotecas!$K$3*12,-Hipotecas!$X$3,"")</f>
        <v/>
      </c>
      <c r="D342" s="18">
        <f>IF($A342&lt;=Hipotecas!$K$4*12,-Hipotecas!$X$4,"")</f>
        <v/>
      </c>
      <c r="E342" s="18">
        <f>IF($A342&lt;=Hipotecas!$K$5*12,-Hipotecas!$X$5,"")</f>
        <v/>
      </c>
      <c r="F342" s="18">
        <f>IF($A342&lt;=Hipotecas!$K$6*12,-Hipotecas!$X$6,"")</f>
        <v/>
      </c>
      <c r="G342" s="18">
        <f>IF($A342&lt;=Hipotecas!$K$7*12,-Hipotecas!$X$7,"")</f>
        <v/>
      </c>
      <c r="H342" s="18">
        <f>IF($A342&lt;=Hipotecas!$K$8*12,-Hipotecas!$X$8,"")</f>
        <v/>
      </c>
      <c r="I342" s="18">
        <f>IF($A342&lt;=Hipotecas!$K$9*12,-Hipotecas!$X$9,"")</f>
        <v/>
      </c>
      <c r="J342" s="18">
        <f>IF($A342&lt;=Hipotecas!$K$10*12,-Hipotecas!$X$10,"")</f>
        <v/>
      </c>
    </row>
    <row r="343">
      <c r="A343" s="15" t="n">
        <v>340</v>
      </c>
      <c r="B343" s="16">
        <f>EDATE(Hipotecas!$L$3,A343)</f>
        <v/>
      </c>
      <c r="C343" s="17">
        <f>IF($A343&lt;=Hipotecas!$K$3*12,-Hipotecas!$X$3,"")</f>
        <v/>
      </c>
      <c r="D343" s="17">
        <f>IF($A343&lt;=Hipotecas!$K$4*12,-Hipotecas!$X$4,"")</f>
        <v/>
      </c>
      <c r="E343" s="17">
        <f>IF($A343&lt;=Hipotecas!$K$5*12,-Hipotecas!$X$5,"")</f>
        <v/>
      </c>
      <c r="F343" s="17">
        <f>IF($A343&lt;=Hipotecas!$K$6*12,-Hipotecas!$X$6,"")</f>
        <v/>
      </c>
      <c r="G343" s="17">
        <f>IF($A343&lt;=Hipotecas!$K$7*12,-Hipotecas!$X$7,"")</f>
        <v/>
      </c>
      <c r="H343" s="17">
        <f>IF($A343&lt;=Hipotecas!$K$8*12,-Hipotecas!$X$8,"")</f>
        <v/>
      </c>
      <c r="I343" s="17">
        <f>IF($A343&lt;=Hipotecas!$K$9*12,-Hipotecas!$X$9,"")</f>
        <v/>
      </c>
      <c r="J343" s="17">
        <f>IF($A343&lt;=Hipotecas!$K$10*12,-Hipotecas!$X$10,"")</f>
        <v/>
      </c>
    </row>
    <row r="344">
      <c r="A344" s="15" t="n">
        <v>341</v>
      </c>
      <c r="B344" s="16">
        <f>EDATE(Hipotecas!$L$3,A344)</f>
        <v/>
      </c>
      <c r="C344" s="18">
        <f>IF($A344&lt;=Hipotecas!$K$3*12,-Hipotecas!$X$3,"")</f>
        <v/>
      </c>
      <c r="D344" s="18">
        <f>IF($A344&lt;=Hipotecas!$K$4*12,-Hipotecas!$X$4,"")</f>
        <v/>
      </c>
      <c r="E344" s="18">
        <f>IF($A344&lt;=Hipotecas!$K$5*12,-Hipotecas!$X$5,"")</f>
        <v/>
      </c>
      <c r="F344" s="18">
        <f>IF($A344&lt;=Hipotecas!$K$6*12,-Hipotecas!$X$6,"")</f>
        <v/>
      </c>
      <c r="G344" s="18">
        <f>IF($A344&lt;=Hipotecas!$K$7*12,-Hipotecas!$X$7,"")</f>
        <v/>
      </c>
      <c r="H344" s="18">
        <f>IF($A344&lt;=Hipotecas!$K$8*12,-Hipotecas!$X$8,"")</f>
        <v/>
      </c>
      <c r="I344" s="18">
        <f>IF($A344&lt;=Hipotecas!$K$9*12,-Hipotecas!$X$9,"")</f>
        <v/>
      </c>
      <c r="J344" s="18">
        <f>IF($A344&lt;=Hipotecas!$K$10*12,-Hipotecas!$X$10,"")</f>
        <v/>
      </c>
    </row>
    <row r="345">
      <c r="A345" s="15" t="n">
        <v>342</v>
      </c>
      <c r="B345" s="16">
        <f>EDATE(Hipotecas!$L$3,A345)</f>
        <v/>
      </c>
      <c r="C345" s="17">
        <f>IF($A345&lt;=Hipotecas!$K$3*12,-Hipotecas!$X$3,"")</f>
        <v/>
      </c>
      <c r="D345" s="17">
        <f>IF($A345&lt;=Hipotecas!$K$4*12,-Hipotecas!$X$4,"")</f>
        <v/>
      </c>
      <c r="E345" s="17">
        <f>IF($A345&lt;=Hipotecas!$K$5*12,-Hipotecas!$X$5,"")</f>
        <v/>
      </c>
      <c r="F345" s="17">
        <f>IF($A345&lt;=Hipotecas!$K$6*12,-Hipotecas!$X$6,"")</f>
        <v/>
      </c>
      <c r="G345" s="17">
        <f>IF($A345&lt;=Hipotecas!$K$7*12,-Hipotecas!$X$7,"")</f>
        <v/>
      </c>
      <c r="H345" s="17">
        <f>IF($A345&lt;=Hipotecas!$K$8*12,-Hipotecas!$X$8,"")</f>
        <v/>
      </c>
      <c r="I345" s="17">
        <f>IF($A345&lt;=Hipotecas!$K$9*12,-Hipotecas!$X$9,"")</f>
        <v/>
      </c>
      <c r="J345" s="17">
        <f>IF($A345&lt;=Hipotecas!$K$10*12,-Hipotecas!$X$10,"")</f>
        <v/>
      </c>
    </row>
    <row r="346">
      <c r="A346" s="15" t="n">
        <v>343</v>
      </c>
      <c r="B346" s="16">
        <f>EDATE(Hipotecas!$L$3,A346)</f>
        <v/>
      </c>
      <c r="C346" s="18">
        <f>IF($A346&lt;=Hipotecas!$K$3*12,-Hipotecas!$X$3,"")</f>
        <v/>
      </c>
      <c r="D346" s="18">
        <f>IF($A346&lt;=Hipotecas!$K$4*12,-Hipotecas!$X$4,"")</f>
        <v/>
      </c>
      <c r="E346" s="18">
        <f>IF($A346&lt;=Hipotecas!$K$5*12,-Hipotecas!$X$5,"")</f>
        <v/>
      </c>
      <c r="F346" s="18">
        <f>IF($A346&lt;=Hipotecas!$K$6*12,-Hipotecas!$X$6,"")</f>
        <v/>
      </c>
      <c r="G346" s="18">
        <f>IF($A346&lt;=Hipotecas!$K$7*12,-Hipotecas!$X$7,"")</f>
        <v/>
      </c>
      <c r="H346" s="18">
        <f>IF($A346&lt;=Hipotecas!$K$8*12,-Hipotecas!$X$8,"")</f>
        <v/>
      </c>
      <c r="I346" s="18">
        <f>IF($A346&lt;=Hipotecas!$K$9*12,-Hipotecas!$X$9,"")</f>
        <v/>
      </c>
      <c r="J346" s="18">
        <f>IF($A346&lt;=Hipotecas!$K$10*12,-Hipotecas!$X$10,"")</f>
        <v/>
      </c>
    </row>
    <row r="347">
      <c r="A347" s="15" t="n">
        <v>344</v>
      </c>
      <c r="B347" s="16">
        <f>EDATE(Hipotecas!$L$3,A347)</f>
        <v/>
      </c>
      <c r="C347" s="17">
        <f>IF($A347&lt;=Hipotecas!$K$3*12,-Hipotecas!$X$3,"")</f>
        <v/>
      </c>
      <c r="D347" s="17">
        <f>IF($A347&lt;=Hipotecas!$K$4*12,-Hipotecas!$X$4,"")</f>
        <v/>
      </c>
      <c r="E347" s="17">
        <f>IF($A347&lt;=Hipotecas!$K$5*12,-Hipotecas!$X$5,"")</f>
        <v/>
      </c>
      <c r="F347" s="17">
        <f>IF($A347&lt;=Hipotecas!$K$6*12,-Hipotecas!$X$6,"")</f>
        <v/>
      </c>
      <c r="G347" s="17">
        <f>IF($A347&lt;=Hipotecas!$K$7*12,-Hipotecas!$X$7,"")</f>
        <v/>
      </c>
      <c r="H347" s="17">
        <f>IF($A347&lt;=Hipotecas!$K$8*12,-Hipotecas!$X$8,"")</f>
        <v/>
      </c>
      <c r="I347" s="17">
        <f>IF($A347&lt;=Hipotecas!$K$9*12,-Hipotecas!$X$9,"")</f>
        <v/>
      </c>
      <c r="J347" s="17">
        <f>IF($A347&lt;=Hipotecas!$K$10*12,-Hipotecas!$X$10,"")</f>
        <v/>
      </c>
    </row>
    <row r="348">
      <c r="A348" s="15" t="n">
        <v>345</v>
      </c>
      <c r="B348" s="16">
        <f>EDATE(Hipotecas!$L$3,A348)</f>
        <v/>
      </c>
      <c r="C348" s="18">
        <f>IF($A348&lt;=Hipotecas!$K$3*12,-Hipotecas!$X$3,"")</f>
        <v/>
      </c>
      <c r="D348" s="18">
        <f>IF($A348&lt;=Hipotecas!$K$4*12,-Hipotecas!$X$4,"")</f>
        <v/>
      </c>
      <c r="E348" s="18">
        <f>IF($A348&lt;=Hipotecas!$K$5*12,-Hipotecas!$X$5,"")</f>
        <v/>
      </c>
      <c r="F348" s="18">
        <f>IF($A348&lt;=Hipotecas!$K$6*12,-Hipotecas!$X$6,"")</f>
        <v/>
      </c>
      <c r="G348" s="18">
        <f>IF($A348&lt;=Hipotecas!$K$7*12,-Hipotecas!$X$7,"")</f>
        <v/>
      </c>
      <c r="H348" s="18">
        <f>IF($A348&lt;=Hipotecas!$K$8*12,-Hipotecas!$X$8,"")</f>
        <v/>
      </c>
      <c r="I348" s="18">
        <f>IF($A348&lt;=Hipotecas!$K$9*12,-Hipotecas!$X$9,"")</f>
        <v/>
      </c>
      <c r="J348" s="18">
        <f>IF($A348&lt;=Hipotecas!$K$10*12,-Hipotecas!$X$10,"")</f>
        <v/>
      </c>
    </row>
    <row r="349">
      <c r="A349" s="15" t="n">
        <v>346</v>
      </c>
      <c r="B349" s="16">
        <f>EDATE(Hipotecas!$L$3,A349)</f>
        <v/>
      </c>
      <c r="C349" s="17">
        <f>IF($A349&lt;=Hipotecas!$K$3*12,-Hipotecas!$X$3,"")</f>
        <v/>
      </c>
      <c r="D349" s="17">
        <f>IF($A349&lt;=Hipotecas!$K$4*12,-Hipotecas!$X$4,"")</f>
        <v/>
      </c>
      <c r="E349" s="17">
        <f>IF($A349&lt;=Hipotecas!$K$5*12,-Hipotecas!$X$5,"")</f>
        <v/>
      </c>
      <c r="F349" s="17">
        <f>IF($A349&lt;=Hipotecas!$K$6*12,-Hipotecas!$X$6,"")</f>
        <v/>
      </c>
      <c r="G349" s="17">
        <f>IF($A349&lt;=Hipotecas!$K$7*12,-Hipotecas!$X$7,"")</f>
        <v/>
      </c>
      <c r="H349" s="17">
        <f>IF($A349&lt;=Hipotecas!$K$8*12,-Hipotecas!$X$8,"")</f>
        <v/>
      </c>
      <c r="I349" s="17">
        <f>IF($A349&lt;=Hipotecas!$K$9*12,-Hipotecas!$X$9,"")</f>
        <v/>
      </c>
      <c r="J349" s="17">
        <f>IF($A349&lt;=Hipotecas!$K$10*12,-Hipotecas!$X$10,"")</f>
        <v/>
      </c>
    </row>
    <row r="350">
      <c r="A350" s="15" t="n">
        <v>347</v>
      </c>
      <c r="B350" s="16">
        <f>EDATE(Hipotecas!$L$3,A350)</f>
        <v/>
      </c>
      <c r="C350" s="18">
        <f>IF($A350&lt;=Hipotecas!$K$3*12,-Hipotecas!$X$3,"")</f>
        <v/>
      </c>
      <c r="D350" s="18">
        <f>IF($A350&lt;=Hipotecas!$K$4*12,-Hipotecas!$X$4,"")</f>
        <v/>
      </c>
      <c r="E350" s="18">
        <f>IF($A350&lt;=Hipotecas!$K$5*12,-Hipotecas!$X$5,"")</f>
        <v/>
      </c>
      <c r="F350" s="18">
        <f>IF($A350&lt;=Hipotecas!$K$6*12,-Hipotecas!$X$6,"")</f>
        <v/>
      </c>
      <c r="G350" s="18">
        <f>IF($A350&lt;=Hipotecas!$K$7*12,-Hipotecas!$X$7,"")</f>
        <v/>
      </c>
      <c r="H350" s="18">
        <f>IF($A350&lt;=Hipotecas!$K$8*12,-Hipotecas!$X$8,"")</f>
        <v/>
      </c>
      <c r="I350" s="18">
        <f>IF($A350&lt;=Hipotecas!$K$9*12,-Hipotecas!$X$9,"")</f>
        <v/>
      </c>
      <c r="J350" s="18">
        <f>IF($A350&lt;=Hipotecas!$K$10*12,-Hipotecas!$X$10,"")</f>
        <v/>
      </c>
    </row>
    <row r="351">
      <c r="A351" s="15" t="n">
        <v>348</v>
      </c>
      <c r="B351" s="16">
        <f>EDATE(Hipotecas!$L$3,A351)</f>
        <v/>
      </c>
      <c r="C351" s="17">
        <f>IF($A351&lt;=Hipotecas!$K$3*12,-Hipotecas!$X$3,"")</f>
        <v/>
      </c>
      <c r="D351" s="17">
        <f>IF($A351&lt;=Hipotecas!$K$4*12,-Hipotecas!$X$4,"")</f>
        <v/>
      </c>
      <c r="E351" s="17">
        <f>IF($A351&lt;=Hipotecas!$K$5*12,-Hipotecas!$X$5,"")</f>
        <v/>
      </c>
      <c r="F351" s="17">
        <f>IF($A351&lt;=Hipotecas!$K$6*12,-Hipotecas!$X$6,"")</f>
        <v/>
      </c>
      <c r="G351" s="17">
        <f>IF($A351&lt;=Hipotecas!$K$7*12,-Hipotecas!$X$7,"")</f>
        <v/>
      </c>
      <c r="H351" s="17">
        <f>IF($A351&lt;=Hipotecas!$K$8*12,-Hipotecas!$X$8,"")</f>
        <v/>
      </c>
      <c r="I351" s="17">
        <f>IF($A351&lt;=Hipotecas!$K$9*12,-Hipotecas!$X$9,"")</f>
        <v/>
      </c>
      <c r="J351" s="17">
        <f>IF($A351&lt;=Hipotecas!$K$10*12,-Hipotecas!$X$10,"")</f>
        <v/>
      </c>
    </row>
    <row r="352">
      <c r="A352" s="15" t="n">
        <v>349</v>
      </c>
      <c r="B352" s="16">
        <f>EDATE(Hipotecas!$L$3,A352)</f>
        <v/>
      </c>
      <c r="C352" s="18">
        <f>IF($A352&lt;=Hipotecas!$K$3*12,-Hipotecas!$X$3,"")</f>
        <v/>
      </c>
      <c r="D352" s="18">
        <f>IF($A352&lt;=Hipotecas!$K$4*12,-Hipotecas!$X$4,"")</f>
        <v/>
      </c>
      <c r="E352" s="18">
        <f>IF($A352&lt;=Hipotecas!$K$5*12,-Hipotecas!$X$5,"")</f>
        <v/>
      </c>
      <c r="F352" s="18">
        <f>IF($A352&lt;=Hipotecas!$K$6*12,-Hipotecas!$X$6,"")</f>
        <v/>
      </c>
      <c r="G352" s="18">
        <f>IF($A352&lt;=Hipotecas!$K$7*12,-Hipotecas!$X$7,"")</f>
        <v/>
      </c>
      <c r="H352" s="18">
        <f>IF($A352&lt;=Hipotecas!$K$8*12,-Hipotecas!$X$8,"")</f>
        <v/>
      </c>
      <c r="I352" s="18">
        <f>IF($A352&lt;=Hipotecas!$K$9*12,-Hipotecas!$X$9,"")</f>
        <v/>
      </c>
      <c r="J352" s="18">
        <f>IF($A352&lt;=Hipotecas!$K$10*12,-Hipotecas!$X$10,"")</f>
        <v/>
      </c>
    </row>
    <row r="353">
      <c r="A353" s="15" t="n">
        <v>350</v>
      </c>
      <c r="B353" s="16">
        <f>EDATE(Hipotecas!$L$3,A353)</f>
        <v/>
      </c>
      <c r="C353" s="17">
        <f>IF($A353&lt;=Hipotecas!$K$3*12,-Hipotecas!$X$3,"")</f>
        <v/>
      </c>
      <c r="D353" s="17">
        <f>IF($A353&lt;=Hipotecas!$K$4*12,-Hipotecas!$X$4,"")</f>
        <v/>
      </c>
      <c r="E353" s="17">
        <f>IF($A353&lt;=Hipotecas!$K$5*12,-Hipotecas!$X$5,"")</f>
        <v/>
      </c>
      <c r="F353" s="17">
        <f>IF($A353&lt;=Hipotecas!$K$6*12,-Hipotecas!$X$6,"")</f>
        <v/>
      </c>
      <c r="G353" s="17">
        <f>IF($A353&lt;=Hipotecas!$K$7*12,-Hipotecas!$X$7,"")</f>
        <v/>
      </c>
      <c r="H353" s="17">
        <f>IF($A353&lt;=Hipotecas!$K$8*12,-Hipotecas!$X$8,"")</f>
        <v/>
      </c>
      <c r="I353" s="17">
        <f>IF($A353&lt;=Hipotecas!$K$9*12,-Hipotecas!$X$9,"")</f>
        <v/>
      </c>
      <c r="J353" s="17">
        <f>IF($A353&lt;=Hipotecas!$K$10*12,-Hipotecas!$X$10,"")</f>
        <v/>
      </c>
    </row>
    <row r="354">
      <c r="A354" s="15" t="n">
        <v>351</v>
      </c>
      <c r="B354" s="16">
        <f>EDATE(Hipotecas!$L$3,A354)</f>
        <v/>
      </c>
      <c r="C354" s="18">
        <f>IF($A354&lt;=Hipotecas!$K$3*12,-Hipotecas!$X$3,"")</f>
        <v/>
      </c>
      <c r="D354" s="18">
        <f>IF($A354&lt;=Hipotecas!$K$4*12,-Hipotecas!$X$4,"")</f>
        <v/>
      </c>
      <c r="E354" s="18">
        <f>IF($A354&lt;=Hipotecas!$K$5*12,-Hipotecas!$X$5,"")</f>
        <v/>
      </c>
      <c r="F354" s="18">
        <f>IF($A354&lt;=Hipotecas!$K$6*12,-Hipotecas!$X$6,"")</f>
        <v/>
      </c>
      <c r="G354" s="18">
        <f>IF($A354&lt;=Hipotecas!$K$7*12,-Hipotecas!$X$7,"")</f>
        <v/>
      </c>
      <c r="H354" s="18">
        <f>IF($A354&lt;=Hipotecas!$K$8*12,-Hipotecas!$X$8,"")</f>
        <v/>
      </c>
      <c r="I354" s="18">
        <f>IF($A354&lt;=Hipotecas!$K$9*12,-Hipotecas!$X$9,"")</f>
        <v/>
      </c>
      <c r="J354" s="18">
        <f>IF($A354&lt;=Hipotecas!$K$10*12,-Hipotecas!$X$10,"")</f>
        <v/>
      </c>
    </row>
    <row r="355">
      <c r="A355" s="15" t="n">
        <v>352</v>
      </c>
      <c r="B355" s="16">
        <f>EDATE(Hipotecas!$L$3,A355)</f>
        <v/>
      </c>
      <c r="C355" s="17">
        <f>IF($A355&lt;=Hipotecas!$K$3*12,-Hipotecas!$X$3,"")</f>
        <v/>
      </c>
      <c r="D355" s="17">
        <f>IF($A355&lt;=Hipotecas!$K$4*12,-Hipotecas!$X$4,"")</f>
        <v/>
      </c>
      <c r="E355" s="17">
        <f>IF($A355&lt;=Hipotecas!$K$5*12,-Hipotecas!$X$5,"")</f>
        <v/>
      </c>
      <c r="F355" s="17">
        <f>IF($A355&lt;=Hipotecas!$K$6*12,-Hipotecas!$X$6,"")</f>
        <v/>
      </c>
      <c r="G355" s="17">
        <f>IF($A355&lt;=Hipotecas!$K$7*12,-Hipotecas!$X$7,"")</f>
        <v/>
      </c>
      <c r="H355" s="17">
        <f>IF($A355&lt;=Hipotecas!$K$8*12,-Hipotecas!$X$8,"")</f>
        <v/>
      </c>
      <c r="I355" s="17">
        <f>IF($A355&lt;=Hipotecas!$K$9*12,-Hipotecas!$X$9,"")</f>
        <v/>
      </c>
      <c r="J355" s="17">
        <f>IF($A355&lt;=Hipotecas!$K$10*12,-Hipotecas!$X$10,"")</f>
        <v/>
      </c>
    </row>
    <row r="356">
      <c r="A356" s="15" t="n">
        <v>353</v>
      </c>
      <c r="B356" s="16">
        <f>EDATE(Hipotecas!$L$3,A356)</f>
        <v/>
      </c>
      <c r="C356" s="18">
        <f>IF($A356&lt;=Hipotecas!$K$3*12,-Hipotecas!$X$3,"")</f>
        <v/>
      </c>
      <c r="D356" s="18">
        <f>IF($A356&lt;=Hipotecas!$K$4*12,-Hipotecas!$X$4,"")</f>
        <v/>
      </c>
      <c r="E356" s="18">
        <f>IF($A356&lt;=Hipotecas!$K$5*12,-Hipotecas!$X$5,"")</f>
        <v/>
      </c>
      <c r="F356" s="18">
        <f>IF($A356&lt;=Hipotecas!$K$6*12,-Hipotecas!$X$6,"")</f>
        <v/>
      </c>
      <c r="G356" s="18">
        <f>IF($A356&lt;=Hipotecas!$K$7*12,-Hipotecas!$X$7,"")</f>
        <v/>
      </c>
      <c r="H356" s="18">
        <f>IF($A356&lt;=Hipotecas!$K$8*12,-Hipotecas!$X$8,"")</f>
        <v/>
      </c>
      <c r="I356" s="18">
        <f>IF($A356&lt;=Hipotecas!$K$9*12,-Hipotecas!$X$9,"")</f>
        <v/>
      </c>
      <c r="J356" s="18">
        <f>IF($A356&lt;=Hipotecas!$K$10*12,-Hipotecas!$X$10,"")</f>
        <v/>
      </c>
    </row>
    <row r="357">
      <c r="A357" s="15" t="n">
        <v>354</v>
      </c>
      <c r="B357" s="16">
        <f>EDATE(Hipotecas!$L$3,A357)</f>
        <v/>
      </c>
      <c r="C357" s="17">
        <f>IF($A357&lt;=Hipotecas!$K$3*12,-Hipotecas!$X$3,"")</f>
        <v/>
      </c>
      <c r="D357" s="17">
        <f>IF($A357&lt;=Hipotecas!$K$4*12,-Hipotecas!$X$4,"")</f>
        <v/>
      </c>
      <c r="E357" s="17">
        <f>IF($A357&lt;=Hipotecas!$K$5*12,-Hipotecas!$X$5,"")</f>
        <v/>
      </c>
      <c r="F357" s="17">
        <f>IF($A357&lt;=Hipotecas!$K$6*12,-Hipotecas!$X$6,"")</f>
        <v/>
      </c>
      <c r="G357" s="17">
        <f>IF($A357&lt;=Hipotecas!$K$7*12,-Hipotecas!$X$7,"")</f>
        <v/>
      </c>
      <c r="H357" s="17">
        <f>IF($A357&lt;=Hipotecas!$K$8*12,-Hipotecas!$X$8,"")</f>
        <v/>
      </c>
      <c r="I357" s="17">
        <f>IF($A357&lt;=Hipotecas!$K$9*12,-Hipotecas!$X$9,"")</f>
        <v/>
      </c>
      <c r="J357" s="17">
        <f>IF($A357&lt;=Hipotecas!$K$10*12,-Hipotecas!$X$10,"")</f>
        <v/>
      </c>
    </row>
    <row r="358">
      <c r="A358" s="15" t="n">
        <v>355</v>
      </c>
      <c r="B358" s="16">
        <f>EDATE(Hipotecas!$L$3,A358)</f>
        <v/>
      </c>
      <c r="C358" s="18">
        <f>IF($A358&lt;=Hipotecas!$K$3*12,-Hipotecas!$X$3,"")</f>
        <v/>
      </c>
      <c r="D358" s="18">
        <f>IF($A358&lt;=Hipotecas!$K$4*12,-Hipotecas!$X$4,"")</f>
        <v/>
      </c>
      <c r="E358" s="18">
        <f>IF($A358&lt;=Hipotecas!$K$5*12,-Hipotecas!$X$5,"")</f>
        <v/>
      </c>
      <c r="F358" s="18">
        <f>IF($A358&lt;=Hipotecas!$K$6*12,-Hipotecas!$X$6,"")</f>
        <v/>
      </c>
      <c r="G358" s="18">
        <f>IF($A358&lt;=Hipotecas!$K$7*12,-Hipotecas!$X$7,"")</f>
        <v/>
      </c>
      <c r="H358" s="18">
        <f>IF($A358&lt;=Hipotecas!$K$8*12,-Hipotecas!$X$8,"")</f>
        <v/>
      </c>
      <c r="I358" s="18">
        <f>IF($A358&lt;=Hipotecas!$K$9*12,-Hipotecas!$X$9,"")</f>
        <v/>
      </c>
      <c r="J358" s="18">
        <f>IF($A358&lt;=Hipotecas!$K$10*12,-Hipotecas!$X$10,"")</f>
        <v/>
      </c>
    </row>
    <row r="359">
      <c r="A359" s="15" t="n">
        <v>356</v>
      </c>
      <c r="B359" s="16">
        <f>EDATE(Hipotecas!$L$3,A359)</f>
        <v/>
      </c>
      <c r="C359" s="17">
        <f>IF($A359&lt;=Hipotecas!$K$3*12,-Hipotecas!$X$3,"")</f>
        <v/>
      </c>
      <c r="D359" s="17">
        <f>IF($A359&lt;=Hipotecas!$K$4*12,-Hipotecas!$X$4,"")</f>
        <v/>
      </c>
      <c r="E359" s="17">
        <f>IF($A359&lt;=Hipotecas!$K$5*12,-Hipotecas!$X$5,"")</f>
        <v/>
      </c>
      <c r="F359" s="17">
        <f>IF($A359&lt;=Hipotecas!$K$6*12,-Hipotecas!$X$6,"")</f>
        <v/>
      </c>
      <c r="G359" s="17">
        <f>IF($A359&lt;=Hipotecas!$K$7*12,-Hipotecas!$X$7,"")</f>
        <v/>
      </c>
      <c r="H359" s="17">
        <f>IF($A359&lt;=Hipotecas!$K$8*12,-Hipotecas!$X$8,"")</f>
        <v/>
      </c>
      <c r="I359" s="17">
        <f>IF($A359&lt;=Hipotecas!$K$9*12,-Hipotecas!$X$9,"")</f>
        <v/>
      </c>
      <c r="J359" s="17">
        <f>IF($A359&lt;=Hipotecas!$K$10*12,-Hipotecas!$X$10,"")</f>
        <v/>
      </c>
    </row>
    <row r="360">
      <c r="A360" s="15" t="n">
        <v>357</v>
      </c>
      <c r="B360" s="16">
        <f>EDATE(Hipotecas!$L$3,A360)</f>
        <v/>
      </c>
      <c r="C360" s="18">
        <f>IF($A360&lt;=Hipotecas!$K$3*12,-Hipotecas!$X$3,"")</f>
        <v/>
      </c>
      <c r="D360" s="18">
        <f>IF($A360&lt;=Hipotecas!$K$4*12,-Hipotecas!$X$4,"")</f>
        <v/>
      </c>
      <c r="E360" s="18">
        <f>IF($A360&lt;=Hipotecas!$K$5*12,-Hipotecas!$X$5,"")</f>
        <v/>
      </c>
      <c r="F360" s="18">
        <f>IF($A360&lt;=Hipotecas!$K$6*12,-Hipotecas!$X$6,"")</f>
        <v/>
      </c>
      <c r="G360" s="18">
        <f>IF($A360&lt;=Hipotecas!$K$7*12,-Hipotecas!$X$7,"")</f>
        <v/>
      </c>
      <c r="H360" s="18">
        <f>IF($A360&lt;=Hipotecas!$K$8*12,-Hipotecas!$X$8,"")</f>
        <v/>
      </c>
      <c r="I360" s="18">
        <f>IF($A360&lt;=Hipotecas!$K$9*12,-Hipotecas!$X$9,"")</f>
        <v/>
      </c>
      <c r="J360" s="18">
        <f>IF($A360&lt;=Hipotecas!$K$10*12,-Hipotecas!$X$10,"")</f>
        <v/>
      </c>
    </row>
    <row r="361">
      <c r="A361" s="15" t="n">
        <v>358</v>
      </c>
      <c r="B361" s="16">
        <f>EDATE(Hipotecas!$L$3,A361)</f>
        <v/>
      </c>
      <c r="C361" s="17">
        <f>IF($A361&lt;=Hipotecas!$K$3*12,-Hipotecas!$X$3,"")</f>
        <v/>
      </c>
      <c r="D361" s="17">
        <f>IF($A361&lt;=Hipotecas!$K$4*12,-Hipotecas!$X$4,"")</f>
        <v/>
      </c>
      <c r="E361" s="17">
        <f>IF($A361&lt;=Hipotecas!$K$5*12,-Hipotecas!$X$5,"")</f>
        <v/>
      </c>
      <c r="F361" s="17">
        <f>IF($A361&lt;=Hipotecas!$K$6*12,-Hipotecas!$X$6,"")</f>
        <v/>
      </c>
      <c r="G361" s="17">
        <f>IF($A361&lt;=Hipotecas!$K$7*12,-Hipotecas!$X$7,"")</f>
        <v/>
      </c>
      <c r="H361" s="17">
        <f>IF($A361&lt;=Hipotecas!$K$8*12,-Hipotecas!$X$8,"")</f>
        <v/>
      </c>
      <c r="I361" s="17">
        <f>IF($A361&lt;=Hipotecas!$K$9*12,-Hipotecas!$X$9,"")</f>
        <v/>
      </c>
      <c r="J361" s="17">
        <f>IF($A361&lt;=Hipotecas!$K$10*12,-Hipotecas!$X$10,"")</f>
        <v/>
      </c>
    </row>
    <row r="362">
      <c r="A362" s="15" t="n">
        <v>359</v>
      </c>
      <c r="B362" s="16">
        <f>EDATE(Hipotecas!$L$3,A362)</f>
        <v/>
      </c>
      <c r="C362" s="18">
        <f>IF($A362&lt;=Hipotecas!$K$3*12,-Hipotecas!$X$3,"")</f>
        <v/>
      </c>
      <c r="D362" s="18">
        <f>IF($A362&lt;=Hipotecas!$K$4*12,-Hipotecas!$X$4,"")</f>
        <v/>
      </c>
      <c r="E362" s="18">
        <f>IF($A362&lt;=Hipotecas!$K$5*12,-Hipotecas!$X$5,"")</f>
        <v/>
      </c>
      <c r="F362" s="18">
        <f>IF($A362&lt;=Hipotecas!$K$6*12,-Hipotecas!$X$6,"")</f>
        <v/>
      </c>
      <c r="G362" s="18">
        <f>IF($A362&lt;=Hipotecas!$K$7*12,-Hipotecas!$X$7,"")</f>
        <v/>
      </c>
      <c r="H362" s="18">
        <f>IF($A362&lt;=Hipotecas!$K$8*12,-Hipotecas!$X$8,"")</f>
        <v/>
      </c>
      <c r="I362" s="18">
        <f>IF($A362&lt;=Hipotecas!$K$9*12,-Hipotecas!$X$9,"")</f>
        <v/>
      </c>
      <c r="J362" s="18">
        <f>IF($A362&lt;=Hipotecas!$K$10*12,-Hipotecas!$X$10,"")</f>
        <v/>
      </c>
    </row>
    <row r="363">
      <c r="A363" s="15" t="n">
        <v>360</v>
      </c>
      <c r="B363" s="16">
        <f>EDATE(Hipotecas!$L$3,A363)</f>
        <v/>
      </c>
      <c r="C363" s="17">
        <f>IF($A363&lt;=Hipotecas!$K$3*12,-Hipotecas!$X$3,"")</f>
        <v/>
      </c>
      <c r="D363" s="17">
        <f>IF($A363&lt;=Hipotecas!$K$4*12,-Hipotecas!$X$4,"")</f>
        <v/>
      </c>
      <c r="E363" s="17">
        <f>IF($A363&lt;=Hipotecas!$K$5*12,-Hipotecas!$X$5,"")</f>
        <v/>
      </c>
      <c r="F363" s="17">
        <f>IF($A363&lt;=Hipotecas!$K$6*12,-Hipotecas!$X$6,"")</f>
        <v/>
      </c>
      <c r="G363" s="17">
        <f>IF($A363&lt;=Hipotecas!$K$7*12,-Hipotecas!$X$7,"")</f>
        <v/>
      </c>
      <c r="H363" s="17">
        <f>IF($A363&lt;=Hipotecas!$K$8*12,-Hipotecas!$X$8,"")</f>
        <v/>
      </c>
      <c r="I363" s="17">
        <f>IF($A363&lt;=Hipotecas!$K$9*12,-Hipotecas!$X$9,"")</f>
        <v/>
      </c>
      <c r="J363" s="17">
        <f>IF($A363&lt;=Hipotecas!$K$10*12,-Hipotecas!$X$10,"")</f>
        <v/>
      </c>
    </row>
    <row r="365">
      <c r="A365" s="13" t="inlineStr">
        <is>
          <t>Mes 0: importe financiado menos costes iniciales no financiados. Meses 1 a N: menos (cuota mensual + seguros y productos vinculados mensualizados).</t>
        </is>
      </c>
    </row>
    <row r="366">
      <c r="A366" s="13" t="inlineStr">
        <is>
          <t>Nota: no se incluyen gastos notariales o registrales asumidos por el banco cuando legalmente correspondan a la entidad.</t>
        </is>
      </c>
    </row>
  </sheetData>
  <mergeCells count="1">
    <mergeCell ref="A2:J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63"/>
  <sheetViews>
    <sheetView workbookViewId="0">
      <selection activeCell="A1" sqref="A1"/>
    </sheetView>
  </sheetViews>
  <sheetFormatPr baseColWidth="8" defaultRowHeight="15"/>
  <cols>
    <col width="34" customWidth="1" min="1" max="1"/>
    <col width="20" customWidth="1" min="2" max="2"/>
    <col width="12" customWidth="1" min="3" max="3"/>
    <col width="16" customWidth="1" min="4" max="4"/>
    <col width="14" customWidth="1" min="5" max="5"/>
    <col width="14" customWidth="1" min="6" max="6"/>
    <col width="18" customWidth="1" min="7" max="7"/>
    <col width="12" customWidth="1" min="8" max="8"/>
  </cols>
  <sheetData>
    <row r="1" ht="26" customHeight="1">
      <c r="A1" s="1" t="inlineStr">
        <is>
          <t>PANEL EJECUTIVO — COMPARATIVA DE HIPOTECAS 2026</t>
        </is>
      </c>
    </row>
    <row r="3">
      <c r="A3" s="2" t="inlineStr">
        <is>
          <t>Indicador</t>
        </is>
      </c>
      <c r="B3" s="2" t="inlineStr">
        <is>
          <t>Valor</t>
        </is>
      </c>
      <c r="D3" s="2" t="inlineStr">
        <is>
          <t>Tipo de hipoteca</t>
        </is>
      </c>
      <c r="E3" s="2" t="inlineStr">
        <is>
          <t>Nº operaciones</t>
        </is>
      </c>
    </row>
    <row r="4">
      <c r="A4" s="19" t="inlineStr">
        <is>
          <t>Importe medio financiado</t>
        </is>
      </c>
      <c r="B4" s="20">
        <f>AVERAGE(Hipotecas!I3:I10)</f>
        <v/>
      </c>
      <c r="D4" s="19" t="inlineStr">
        <is>
          <t>Fija</t>
        </is>
      </c>
      <c r="E4" s="19">
        <f>COUNTIF(Hipotecas!$G$3:$G$10,"Fija")</f>
        <v/>
      </c>
    </row>
    <row r="5">
      <c r="A5" s="15" t="inlineStr">
        <is>
          <t>Cuota hipotecaria mensual media</t>
        </is>
      </c>
      <c r="B5" s="21">
        <f>AVERAGE(Hipotecas!W3:W10)</f>
        <v/>
      </c>
      <c r="D5" s="15" t="inlineStr">
        <is>
          <t>Variable</t>
        </is>
      </c>
      <c r="E5" s="15">
        <f>COUNTIF(Hipotecas!$G$3:$G$10,"Variable")</f>
        <v/>
      </c>
    </row>
    <row r="6">
      <c r="A6" s="19" t="inlineStr">
        <is>
          <t>Coste mensual total medio</t>
        </is>
      </c>
      <c r="B6" s="20">
        <f>AVERAGE(Hipotecas!X3:X10)</f>
        <v/>
      </c>
      <c r="D6" s="19" t="inlineStr">
        <is>
          <t>Mixta</t>
        </is>
      </c>
      <c r="E6" s="19">
        <f>COUNTIF(Hipotecas!$G$3:$G$10,"Mixta")</f>
        <v/>
      </c>
    </row>
    <row r="7">
      <c r="A7" s="15" t="inlineStr">
        <is>
          <t>TAE real media</t>
        </is>
      </c>
      <c r="B7" s="22">
        <f>AVERAGE(Hipotecas!AB3:AB10)</f>
        <v/>
      </c>
    </row>
    <row r="8">
      <c r="A8" s="19" t="inlineStr">
        <is>
          <t>TAE publicada media</t>
        </is>
      </c>
      <c r="B8" s="23">
        <f>AVERAGE(Hipotecas!AA3:AA10)</f>
        <v/>
      </c>
    </row>
    <row r="9">
      <c r="A9" s="15" t="inlineStr">
        <is>
          <t>Mejor TAE real</t>
        </is>
      </c>
      <c r="B9" s="22">
        <f>MIN(Hipotecas!AB3:AB10)</f>
        <v/>
      </c>
    </row>
    <row r="10">
      <c r="A10" s="19" t="inlineStr">
        <is>
          <t>Diferencia media TAE real vs publicada</t>
        </is>
      </c>
      <c r="B10" s="23">
        <f>AVERAGE(Hipotecas!AC3:AC10)</f>
        <v/>
      </c>
    </row>
    <row r="11">
      <c r="A11" s="15" t="inlineStr">
        <is>
          <t>Operaciones a revisar</t>
        </is>
      </c>
      <c r="B11" s="24">
        <f>COUNTIF(Hipotecas!AD3:AD10,"Revisar")</f>
        <v/>
      </c>
    </row>
    <row r="12">
      <c r="A12" s="19" t="inlineStr">
        <is>
          <t>Coste inicial no financiado medio</t>
        </is>
      </c>
      <c r="B12" s="20">
        <f>AVERAGE(Hipotecas!Z3:Z10)</f>
        <v/>
      </c>
    </row>
    <row r="14">
      <c r="A14" s="25" t="inlineStr">
        <is>
          <t>Entidad</t>
        </is>
      </c>
      <c r="B14" s="25" t="inlineStr">
        <is>
          <t>Cliente</t>
        </is>
      </c>
      <c r="C14" s="25" t="inlineStr">
        <is>
          <t>Tipo</t>
        </is>
      </c>
      <c r="D14" s="25" t="inlineStr">
        <is>
          <t>TAE publicada</t>
        </is>
      </c>
      <c r="E14" s="25" t="inlineStr">
        <is>
          <t>TAE real</t>
        </is>
      </c>
      <c r="F14" s="25" t="inlineStr">
        <is>
          <t>Diferencia</t>
        </is>
      </c>
      <c r="G14" s="25" t="inlineStr">
        <is>
          <t>Coste mensual total</t>
        </is>
      </c>
      <c r="H14" s="25" t="inlineStr">
        <is>
          <t>Estado</t>
        </is>
      </c>
    </row>
    <row r="15">
      <c r="A15" s="19">
        <f>Hipotecas!B3</f>
        <v/>
      </c>
      <c r="B15" s="19">
        <f>Hipotecas!C3</f>
        <v/>
      </c>
      <c r="C15" s="19">
        <f>Hipotecas!G3</f>
        <v/>
      </c>
      <c r="D15" s="26">
        <f>Hipotecas!AA3</f>
        <v/>
      </c>
      <c r="E15" s="26">
        <f>Hipotecas!AB3</f>
        <v/>
      </c>
      <c r="F15" s="26">
        <f>Hipotecas!AC3</f>
        <v/>
      </c>
      <c r="G15" s="18">
        <f>Hipotecas!X3</f>
        <v/>
      </c>
      <c r="H15" s="19">
        <f>Hipotecas!AD3</f>
        <v/>
      </c>
    </row>
    <row r="16">
      <c r="A16" s="15">
        <f>Hipotecas!B4</f>
        <v/>
      </c>
      <c r="B16" s="15">
        <f>Hipotecas!C4</f>
        <v/>
      </c>
      <c r="C16" s="15">
        <f>Hipotecas!G4</f>
        <v/>
      </c>
      <c r="D16" s="27">
        <f>Hipotecas!AA4</f>
        <v/>
      </c>
      <c r="E16" s="27">
        <f>Hipotecas!AB4</f>
        <v/>
      </c>
      <c r="F16" s="27">
        <f>Hipotecas!AC4</f>
        <v/>
      </c>
      <c r="G16" s="17">
        <f>Hipotecas!X4</f>
        <v/>
      </c>
      <c r="H16" s="15">
        <f>Hipotecas!AD4</f>
        <v/>
      </c>
    </row>
    <row r="17">
      <c r="A17" s="19">
        <f>Hipotecas!B5</f>
        <v/>
      </c>
      <c r="B17" s="19">
        <f>Hipotecas!C5</f>
        <v/>
      </c>
      <c r="C17" s="19">
        <f>Hipotecas!G5</f>
        <v/>
      </c>
      <c r="D17" s="26">
        <f>Hipotecas!AA5</f>
        <v/>
      </c>
      <c r="E17" s="26">
        <f>Hipotecas!AB5</f>
        <v/>
      </c>
      <c r="F17" s="26">
        <f>Hipotecas!AC5</f>
        <v/>
      </c>
      <c r="G17" s="18">
        <f>Hipotecas!X5</f>
        <v/>
      </c>
      <c r="H17" s="19">
        <f>Hipotecas!AD5</f>
        <v/>
      </c>
    </row>
    <row r="18">
      <c r="A18" s="15">
        <f>Hipotecas!B6</f>
        <v/>
      </c>
      <c r="B18" s="15">
        <f>Hipotecas!C6</f>
        <v/>
      </c>
      <c r="C18" s="15">
        <f>Hipotecas!G6</f>
        <v/>
      </c>
      <c r="D18" s="27">
        <f>Hipotecas!AA6</f>
        <v/>
      </c>
      <c r="E18" s="27">
        <f>Hipotecas!AB6</f>
        <v/>
      </c>
      <c r="F18" s="27">
        <f>Hipotecas!AC6</f>
        <v/>
      </c>
      <c r="G18" s="17">
        <f>Hipotecas!X6</f>
        <v/>
      </c>
      <c r="H18" s="15">
        <f>Hipotecas!AD6</f>
        <v/>
      </c>
    </row>
    <row r="19">
      <c r="A19" s="19">
        <f>Hipotecas!B7</f>
        <v/>
      </c>
      <c r="B19" s="19">
        <f>Hipotecas!C7</f>
        <v/>
      </c>
      <c r="C19" s="19">
        <f>Hipotecas!G7</f>
        <v/>
      </c>
      <c r="D19" s="26">
        <f>Hipotecas!AA7</f>
        <v/>
      </c>
      <c r="E19" s="26">
        <f>Hipotecas!AB7</f>
        <v/>
      </c>
      <c r="F19" s="26">
        <f>Hipotecas!AC7</f>
        <v/>
      </c>
      <c r="G19" s="18">
        <f>Hipotecas!X7</f>
        <v/>
      </c>
      <c r="H19" s="19">
        <f>Hipotecas!AD7</f>
        <v/>
      </c>
    </row>
    <row r="20">
      <c r="A20" s="15">
        <f>Hipotecas!B8</f>
        <v/>
      </c>
      <c r="B20" s="15">
        <f>Hipotecas!C8</f>
        <v/>
      </c>
      <c r="C20" s="15">
        <f>Hipotecas!G8</f>
        <v/>
      </c>
      <c r="D20" s="27">
        <f>Hipotecas!AA8</f>
        <v/>
      </c>
      <c r="E20" s="27">
        <f>Hipotecas!AB8</f>
        <v/>
      </c>
      <c r="F20" s="27">
        <f>Hipotecas!AC8</f>
        <v/>
      </c>
      <c r="G20" s="17">
        <f>Hipotecas!X8</f>
        <v/>
      </c>
      <c r="H20" s="15">
        <f>Hipotecas!AD8</f>
        <v/>
      </c>
    </row>
    <row r="21">
      <c r="A21" s="19">
        <f>Hipotecas!B9</f>
        <v/>
      </c>
      <c r="B21" s="19">
        <f>Hipotecas!C9</f>
        <v/>
      </c>
      <c r="C21" s="19">
        <f>Hipotecas!G9</f>
        <v/>
      </c>
      <c r="D21" s="26">
        <f>Hipotecas!AA9</f>
        <v/>
      </c>
      <c r="E21" s="26">
        <f>Hipotecas!AB9</f>
        <v/>
      </c>
      <c r="F21" s="26">
        <f>Hipotecas!AC9</f>
        <v/>
      </c>
      <c r="G21" s="18">
        <f>Hipotecas!X9</f>
        <v/>
      </c>
      <c r="H21" s="19">
        <f>Hipotecas!AD9</f>
        <v/>
      </c>
    </row>
    <row r="22">
      <c r="A22" s="15">
        <f>Hipotecas!B10</f>
        <v/>
      </c>
      <c r="B22" s="15">
        <f>Hipotecas!C10</f>
        <v/>
      </c>
      <c r="C22" s="15">
        <f>Hipotecas!G10</f>
        <v/>
      </c>
      <c r="D22" s="27">
        <f>Hipotecas!AA10</f>
        <v/>
      </c>
      <c r="E22" s="27">
        <f>Hipotecas!AB10</f>
        <v/>
      </c>
      <c r="F22" s="27">
        <f>Hipotecas!AC10</f>
        <v/>
      </c>
      <c r="G22" s="17">
        <f>Hipotecas!X10</f>
        <v/>
      </c>
      <c r="H22" s="15">
        <f>Hipotecas!AD10</f>
        <v/>
      </c>
    </row>
    <row r="62">
      <c r="A62" s="13" t="inlineStr">
        <is>
          <t>Nota informativa: la TAE real es una estimación basada en los costes introducidos y debe contrastarse con la oferta vinculante, la Ficha Europea de Información Normalizada (FEIN), la normativa hipotecaria vigente (Ley 5/2019) y las condiciones concretas de cada entidad.</t>
        </is>
      </c>
    </row>
    <row r="63"/>
  </sheetData>
  <mergeCells count="2">
    <mergeCell ref="A1:H1"/>
    <mergeCell ref="A62:H63"/>
  </mergeCells>
  <conditionalFormatting sqref="E15:E22">
    <cfRule type="expression" priority="1" dxfId="0" stopIfTrue="1">
      <formula>E15&lt;D15</formula>
    </cfRule>
    <cfRule type="expression" priority="2" dxfId="1" stopIfTrue="1">
      <formula>E15&gt;D15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26" customWidth="1" min="1" max="1"/>
    <col width="110" customWidth="1" min="2" max="2"/>
  </cols>
  <sheetData>
    <row r="1" ht="26" customHeight="1">
      <c r="A1" s="1" t="inlineStr">
        <is>
          <t>INSTRUCCIONES DE USO — CALCULADORA DE TAE REAL HIPOTECARIA</t>
        </is>
      </c>
    </row>
    <row r="3">
      <c r="A3" s="2" t="inlineStr">
        <is>
          <t>Sección</t>
        </is>
      </c>
      <c r="B3" s="2" t="inlineStr">
        <is>
          <t>Descripción</t>
        </is>
      </c>
    </row>
    <row r="4" ht="45" customHeight="1">
      <c r="A4" s="28" t="inlineStr">
        <is>
          <t>Hoja Hipotecas</t>
        </is>
      </c>
      <c r="B4" s="29" t="inlineStr">
        <is>
          <t>Registro de 8 operaciones. Las celdas con fondo amarillo pálido son editables (datos de la operación, costes y TAE publicada por la entidad).</t>
        </is>
      </c>
    </row>
    <row r="5" ht="45" customHeight="1">
      <c r="A5" s="30" t="inlineStr">
        <is>
          <t>Hoja Hipotecas — fórmulas</t>
        </is>
      </c>
      <c r="B5" s="31" t="inlineStr">
        <is>
          <t>El % de financiación, la cuota mensual (sistema francés), el coste mensual total, los costes iniciales no financiados, la TAE real, la diferencia y el estado se calculan automáticamente.</t>
        </is>
      </c>
    </row>
    <row r="6" ht="45" customHeight="1">
      <c r="A6" s="28" t="inlineStr">
        <is>
          <t>Hoja Flujos_TAE</t>
        </is>
      </c>
      <c r="B6" s="29" t="inlineStr">
        <is>
          <t>Serie de flujos de caja mensuales (mes 0 a 360). En el mes 0 se recibe el importe financiado menos los costes iniciales; después se descuenta la cuota más los costes vinculados mensualizados. La TIR de estos flujos, anualizada, es la TAE real.</t>
        </is>
      </c>
    </row>
    <row r="7" ht="45" customHeight="1">
      <c r="A7" s="30" t="inlineStr">
        <is>
          <t>Hoja Resumen</t>
        </is>
      </c>
      <c r="B7" s="31" t="inlineStr">
        <is>
          <t>Panel con indicadores agregados, tabla comparativa por entidad y tres gráficos: TAE publicada frente a real, coste mensual total y distribución por tipo de hipoteca.</t>
        </is>
      </c>
    </row>
    <row r="8" ht="45" customHeight="1">
      <c r="A8" s="28" t="inlineStr">
        <is>
          <t>Colores</t>
        </is>
      </c>
      <c r="B8" s="29" t="inlineStr">
        <is>
          <t>Verde: TAE real inferior a la publicada. Rojo: TAE real superior (operación a revisar). Formato condicional automático.</t>
        </is>
      </c>
    </row>
    <row r="9" ht="45" customHeight="1">
      <c r="A9" s="30" t="inlineStr">
        <is>
          <t>Aviso legal</t>
        </is>
      </c>
      <c r="B9" s="31" t="inlineStr">
        <is>
          <t>La TAE real es una estimación: debe contrastarse con la FEIN, la oferta vinculante y la Ley 5/2019 de crédito inmobiliario. No incluye gastos notariales o registrales que legalmente asuma la entidad.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2026-08-01T13:54:56Z</dcterms:created>
  <dcterms:modified xmlns:dcterms="http://purl.org/dc/terms/" xmlns:xsi="http://www.w3.org/2001/XMLSchema-instance" xsi:type="dcterms:W3CDTF">2026-08-01T13:54:56Z</dcterms:modified>
</cp:coreProperties>
</file>